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mstjames\Downloads\"/>
    </mc:Choice>
  </mc:AlternateContent>
  <xr:revisionPtr revIDLastSave="0" documentId="13_ncr:1_{DDF298F4-F50C-4A5C-857A-8A5152566BB9}" xr6:coauthVersionLast="36" xr6:coauthVersionMax="36" xr10:uidLastSave="{00000000-0000-0000-0000-000000000000}"/>
  <bookViews>
    <workbookView xWindow="0" yWindow="0" windowWidth="25200" windowHeight="11775" xr2:uid="{00000000-000D-0000-FFFF-FFFF00000000}"/>
  </bookViews>
  <sheets>
    <sheet name=" new "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calcPr calcId="191029"/>
  <customWorkbookViews>
    <customWorkbookView name="win764 - Personal View" guid="{A45F4936-8B34-4DF6-9C47-A3654D5955C1}" mergeInterval="0" personalView="1" xWindow="211" yWindow="29" windowWidth="1486" windowHeight="703" activeSheetId="1"/>
  </customWorkbookViews>
</workbook>
</file>

<file path=xl/calcChain.xml><?xml version="1.0" encoding="utf-8"?>
<calcChain xmlns="http://schemas.openxmlformats.org/spreadsheetml/2006/main">
  <c r="G24" i="1" l="1"/>
  <c r="G23" i="1"/>
  <c r="P41" i="1" l="1"/>
  <c r="O41" i="1"/>
  <c r="N41" i="1"/>
  <c r="M41" i="1"/>
  <c r="L41" i="1"/>
  <c r="P38" i="1"/>
  <c r="O38" i="1"/>
  <c r="N38" i="1"/>
  <c r="M38" i="1"/>
  <c r="M42" i="1" s="1"/>
  <c r="L38" i="1"/>
  <c r="C23" i="1"/>
  <c r="P42" i="1" l="1"/>
  <c r="L42" i="1"/>
  <c r="O42" i="1"/>
  <c r="N42" i="1"/>
  <c r="J43" i="1"/>
  <c r="C34" i="1" s="1"/>
  <c r="D34" i="1" s="1"/>
  <c r="E34" i="1" s="1"/>
  <c r="F34" i="1" s="1"/>
  <c r="G34" i="1" s="1"/>
  <c r="C6" i="1"/>
  <c r="C24" i="1" l="1"/>
  <c r="D7" i="1" l="1"/>
  <c r="D10" i="1"/>
  <c r="D24" i="1" s="1"/>
  <c r="E10" i="1" l="1"/>
  <c r="E7" i="1"/>
  <c r="D23" i="1"/>
  <c r="G25" i="1"/>
  <c r="F25" i="1"/>
  <c r="E25" i="1"/>
  <c r="D25" i="1"/>
  <c r="C25" i="1"/>
  <c r="N3" i="1"/>
  <c r="M3" i="1"/>
  <c r="D6" i="1"/>
  <c r="E6" i="1" s="1"/>
  <c r="F7" i="1" l="1"/>
  <c r="E23" i="1"/>
  <c r="E24" i="1"/>
  <c r="F10" i="1"/>
  <c r="E22" i="1"/>
  <c r="F6" i="1"/>
  <c r="D22" i="1"/>
  <c r="D27" i="1" s="1"/>
  <c r="N26" i="1"/>
  <c r="O26" i="1"/>
  <c r="L26" i="1"/>
  <c r="M26" i="1"/>
  <c r="P26" i="1"/>
  <c r="N28" i="1"/>
  <c r="N31" i="1"/>
  <c r="O28" i="1"/>
  <c r="O31" i="1"/>
  <c r="P31" i="1"/>
  <c r="M31" i="1"/>
  <c r="L31" i="1"/>
  <c r="P28" i="1"/>
  <c r="M28" i="1"/>
  <c r="L28" i="1"/>
  <c r="C8" i="1"/>
  <c r="C18" i="1" s="1"/>
  <c r="C22" i="1"/>
  <c r="C27" i="1" s="1"/>
  <c r="H30" i="1"/>
  <c r="H34" i="1"/>
  <c r="H38" i="1"/>
  <c r="H39" i="1"/>
  <c r="H42" i="1"/>
  <c r="H44" i="1"/>
  <c r="H46" i="1"/>
  <c r="H48" i="1"/>
  <c r="H50" i="1"/>
  <c r="G40" i="1"/>
  <c r="G51" i="1" s="1"/>
  <c r="F40" i="1"/>
  <c r="F51" i="1" s="1"/>
  <c r="E40" i="1"/>
  <c r="E51" i="1" s="1"/>
  <c r="D40" i="1"/>
  <c r="D51" i="1" s="1"/>
  <c r="C40" i="1"/>
  <c r="C51" i="1" s="1"/>
  <c r="H58" i="1"/>
  <c r="D8" i="1"/>
  <c r="D18" i="1" s="1"/>
  <c r="E27" i="1" l="1"/>
  <c r="H40" i="1"/>
  <c r="H51" i="1" s="1"/>
  <c r="F24" i="1"/>
  <c r="G10" i="1"/>
  <c r="M32" i="1"/>
  <c r="G7" i="1"/>
  <c r="F23" i="1"/>
  <c r="C28" i="1"/>
  <c r="P32" i="1"/>
  <c r="L32" i="1"/>
  <c r="N32" i="1"/>
  <c r="O32" i="1"/>
  <c r="F22" i="1"/>
  <c r="G6" i="1"/>
  <c r="G22" i="1" s="1"/>
  <c r="H12" i="1"/>
  <c r="H25" i="1"/>
  <c r="E8" i="1"/>
  <c r="E18" i="1" s="1"/>
  <c r="D55" i="1"/>
  <c r="D60" i="1" s="1"/>
  <c r="C55" i="1"/>
  <c r="C60" i="1" s="1"/>
  <c r="G27" i="1" l="1"/>
  <c r="J33" i="1"/>
  <c r="C33" i="1" s="1"/>
  <c r="D33" i="1" s="1"/>
  <c r="F27" i="1"/>
  <c r="H23" i="1"/>
  <c r="H7" i="1"/>
  <c r="E55" i="1"/>
  <c r="E60" i="1" s="1"/>
  <c r="E28" i="1"/>
  <c r="H14" i="1"/>
  <c r="F8" i="1"/>
  <c r="F18" i="1" s="1"/>
  <c r="C35" i="1" l="1"/>
  <c r="C52" i="1" s="1"/>
  <c r="C63" i="1" s="1"/>
  <c r="H24" i="1"/>
  <c r="H10" i="1"/>
  <c r="G8" i="1"/>
  <c r="G18" i="1" s="1"/>
  <c r="H6" i="1"/>
  <c r="H8" i="1" s="1"/>
  <c r="F55" i="1"/>
  <c r="F60" i="1" s="1"/>
  <c r="F28" i="1"/>
  <c r="E33" i="1"/>
  <c r="D35" i="1"/>
  <c r="D52" i="1" s="1"/>
  <c r="D63" i="1" s="1"/>
  <c r="D28" i="1"/>
  <c r="H18" i="1" l="1"/>
  <c r="F33" i="1"/>
  <c r="E35" i="1"/>
  <c r="E52" i="1" s="1"/>
  <c r="E63" i="1" s="1"/>
  <c r="G55" i="1"/>
  <c r="G60" i="1" s="1"/>
  <c r="G28" i="1"/>
  <c r="H22" i="1"/>
  <c r="H27" i="1" l="1"/>
  <c r="H28" i="1" s="1"/>
  <c r="H55" i="1"/>
  <c r="H60" i="1" s="1"/>
  <c r="F35" i="1"/>
  <c r="F52" i="1" s="1"/>
  <c r="F63" i="1" s="1"/>
  <c r="G33" i="1"/>
  <c r="G35" i="1" l="1"/>
  <c r="G52" i="1" s="1"/>
  <c r="G63" i="1" s="1"/>
  <c r="H64" i="1" s="1"/>
  <c r="H33" i="1"/>
  <c r="H35" i="1" s="1"/>
  <c r="H52" i="1" s="1"/>
  <c r="H63" i="1" s="1"/>
</calcChain>
</file>

<file path=xl/sharedStrings.xml><?xml version="1.0" encoding="utf-8"?>
<sst xmlns="http://schemas.openxmlformats.org/spreadsheetml/2006/main" count="133" uniqueCount="102">
  <si>
    <t>TOTAL Participant Costs</t>
  </si>
  <si>
    <t>YEAR 4</t>
  </si>
  <si>
    <t>YEAR 5</t>
  </si>
  <si>
    <t>Total Faculty</t>
  </si>
  <si>
    <t>manually enter if applicable</t>
  </si>
  <si>
    <t>Travel:</t>
  </si>
  <si>
    <t>TOTAL Travel Costs</t>
  </si>
  <si>
    <t>TOTAL Salaries &amp; Wages</t>
  </si>
  <si>
    <t xml:space="preserve"> </t>
  </si>
  <si>
    <t>YEAR 1</t>
  </si>
  <si>
    <t>YEAR 2</t>
  </si>
  <si>
    <t>YEAR 3</t>
  </si>
  <si>
    <t>TOTAL</t>
  </si>
  <si>
    <t>BENEFITS:</t>
  </si>
  <si>
    <t xml:space="preserve">  Faculty (Summer)</t>
  </si>
  <si>
    <t xml:space="preserve">  Faculty (Academic Yr.)</t>
  </si>
  <si>
    <t xml:space="preserve">  Exempt Staff</t>
  </si>
  <si>
    <t xml:space="preserve">  Summer Students</t>
  </si>
  <si>
    <t xml:space="preserve">  TOTAL BENEFITS</t>
  </si>
  <si>
    <t>Participant Support Costs:</t>
  </si>
  <si>
    <t xml:space="preserve">   Student Housing</t>
  </si>
  <si>
    <t>Supplies</t>
  </si>
  <si>
    <t>Publ. Costs</t>
  </si>
  <si>
    <t>Consulting</t>
  </si>
  <si>
    <t>Subcontract</t>
  </si>
  <si>
    <t>TOTAL DIRECT COSTS</t>
  </si>
  <si>
    <t>INDIRECT COSTS (F&amp;A):</t>
  </si>
  <si>
    <t xml:space="preserve">  Indirect: On-Campus</t>
  </si>
  <si>
    <t xml:space="preserve">  Indirect: Off-Campus</t>
  </si>
  <si>
    <t>TOTAL INDIRECT COSTS</t>
  </si>
  <si>
    <t>(worksheet calculations assume all work on-campus; must adjust worksheet for off-campus work)</t>
  </si>
  <si>
    <t>TOTAL GRANT COSTS</t>
  </si>
  <si>
    <t>Person-Month Calculator</t>
  </si>
  <si>
    <t>Annual Salary</t>
  </si>
  <si>
    <t>Enter your amounts in yellow cells:</t>
  </si>
  <si>
    <t xml:space="preserve">   Student Stipends (training )</t>
  </si>
  <si>
    <t>Participant support funds can only be used to provide training to students.  If you are budgeting for participant support, please describe below the nature of the student's involvement on this project.</t>
  </si>
  <si>
    <t>form PHS398- other direct costs</t>
  </si>
  <si>
    <t>form PHS398 - total Personnel</t>
  </si>
  <si>
    <t>NIH</t>
  </si>
  <si>
    <t xml:space="preserve">   @64.4% of TOT Sal &amp;Wages</t>
  </si>
  <si>
    <t xml:space="preserve">   @31.8% of TOT Sal &amp; Wages</t>
  </si>
  <si>
    <t>NOTE: Salary rates and increases on grants are given on the basis of MHC practice at the time of hire and not based on budgeted amounts</t>
  </si>
  <si>
    <t>Totals for Domestic Travel</t>
  </si>
  <si>
    <t>Air Fare</t>
  </si>
  <si>
    <t>Hotel</t>
  </si>
  <si>
    <t>Per Diem</t>
  </si>
  <si>
    <t>Conference Reg</t>
  </si>
  <si>
    <t>#'s</t>
  </si>
  <si>
    <t>Other Transport</t>
  </si>
  <si>
    <t>add # of people traveling here -&gt;</t>
  </si>
  <si>
    <t>KEY</t>
  </si>
  <si>
    <t>enter number of days</t>
  </si>
  <si>
    <t>enter number of travelers</t>
  </si>
  <si>
    <t>enter cost of one person</t>
  </si>
  <si>
    <t>Trip 1 (add in # of nights here -&gt;</t>
  </si>
  <si>
    <t>Trip 2 (add in # of nights here -&gt;</t>
  </si>
  <si>
    <t>Trip 3 (add in # of nights here -&gt;</t>
  </si>
  <si>
    <t>LINK</t>
  </si>
  <si>
    <t>Student Wages (academic yr - no fringe.)</t>
  </si>
  <si>
    <t>Student Wages (summer payroll - 9% fringe)</t>
  </si>
  <si>
    <t>Salary calculation includes 2% inflator</t>
  </si>
  <si>
    <t>Summer month calculator</t>
  </si>
  <si>
    <t>One summer month = Sal/9</t>
  </si>
  <si>
    <t xml:space="preserve">NOTE: Calculation is based on 9 month appointment </t>
  </si>
  <si>
    <t>Course buyout = 20% of AY</t>
  </si>
  <si>
    <t xml:space="preserve"> more information -&gt;</t>
  </si>
  <si>
    <t>Multiply one summer month by number of months for total summer salary</t>
  </si>
  <si>
    <t>$45/MHC rate</t>
  </si>
  <si>
    <t>avg for NIH</t>
  </si>
  <si>
    <t>Use</t>
  </si>
  <si>
    <t xml:space="preserve">  Part time no benefits 9%</t>
  </si>
  <si>
    <t xml:space="preserve">  Part time with Pension 19.5%</t>
  </si>
  <si>
    <t>The College will consider up to two course releases per year for Faculty with external grants.  Course buyouts are calculated at the following rates as of September, 2014: 20% of academic year salary for the first buyout and 25% for an additional buyout. 30% fringe rate is required and must be provided by the external funding. All buyouts must be approved by your Department Chair and the Dean of Faculty's office at the time of proposal submission.</t>
  </si>
  <si>
    <t>Faculty Salaries (Summer: 9% fringe)*</t>
  </si>
  <si>
    <t xml:space="preserve">  Student Wages (Summer) 9%</t>
  </si>
  <si>
    <t>NAME OF P.I. &amp; GRANT [enter at right] --&gt;</t>
  </si>
  <si>
    <t xml:space="preserve">  Non-federal (foundation) grants rate for Faculty AY and Exempt Staff 37.2%</t>
  </si>
  <si>
    <t>Funder-Restricted Indirect Costs</t>
  </si>
  <si>
    <t>Other Direct Costs</t>
  </si>
  <si>
    <t>Grant Year Dates: Enter at right --&gt;</t>
  </si>
  <si>
    <t>(e.g., 7/15/23-6/30/24)</t>
  </si>
  <si>
    <t>2023 Mileage Rate: 65.5 cents/mi.</t>
  </si>
  <si>
    <t>NOTE: Min wage rates in Mass</t>
  </si>
  <si>
    <t>Equipment:</t>
  </si>
  <si>
    <t xml:space="preserve">  Summer Faculty 9% </t>
  </si>
  <si>
    <t>Totals for international travel</t>
  </si>
  <si>
    <t>Student employee rates</t>
  </si>
  <si>
    <t>Payments to Students: Wages or Stipends?    
If the grant project receives any benefit from the efforts of the student, payments to that student must be considered compensation and paid through payroll. If, on the other hand, the effort is entirely for the education or scholarly benefit of the student, payment may be considered a fellowship and paid as a stipend. Both are taxable to the student. Payroll charges carry a 9% fringe to cover payroll taxes and are included in the base for Indirect. Stipends are not subject to payroll taxes and are not part of the indirect calculation.</t>
  </si>
  <si>
    <t>Domestic Travel Calculator</t>
  </si>
  <si>
    <t>International Travel Calc.</t>
  </si>
  <si>
    <t>$55/MHC rate</t>
  </si>
  <si>
    <t xml:space="preserve">    Domestic (autofill w/travel calculator at right)</t>
  </si>
  <si>
    <t xml:space="preserve">    Foreign  (autofill w/travel calculator at right)</t>
  </si>
  <si>
    <t>Faculty Salaries (Acad. Year fringe--from 31%)*</t>
  </si>
  <si>
    <t>* BENEFIT RATES:</t>
  </si>
  <si>
    <t xml:space="preserve">  Student Wages (Acad. Yr.) 0%</t>
  </si>
  <si>
    <t>Exempt Staff Salaries (fringe from 31%)*</t>
  </si>
  <si>
    <r>
      <rPr>
        <b/>
        <sz val="10"/>
        <rFont val="Arial"/>
        <family val="2"/>
      </rPr>
      <t xml:space="preserve">
2023 student housing rates:</t>
    </r>
    <r>
      <rPr>
        <sz val="10"/>
        <rFont val="Arial"/>
      </rPr>
      <t xml:space="preserve">
4 weeks: single  -$775; double - $691
8 weeks: singl -: $1,548; double - $1,382
10 weeks: single - $1,943; double - $1,726
12 weeks: single - $2,322; double: $2,071
May transition: single - $556; double - $496
August transition: single - $421; double - $372
</t>
    </r>
  </si>
  <si>
    <t xml:space="preserve">X-check totals </t>
  </si>
  <si>
    <r>
      <t xml:space="preserve">  Exempt Staff  (federal grants rate) </t>
    </r>
    <r>
      <rPr>
        <b/>
        <sz val="10"/>
        <color rgb="FFFF0000"/>
        <rFont val="Geneva"/>
      </rPr>
      <t>FY24: 31%, FY25: 31.5% FY26: 32%, FY27:32.5%, FY28:32.5%</t>
    </r>
  </si>
  <si>
    <r>
      <t xml:space="preserve">  AY Faculty (federal grants rate): </t>
    </r>
    <r>
      <rPr>
        <b/>
        <sz val="10"/>
        <color rgb="FFFF0000"/>
        <rFont val="Geneva"/>
      </rPr>
      <t>FY24: 31%, FY25: 31.5% FY26: 32%, FY27:32.5%, FY28:32.5%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</si>
</sst>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h:mm\ AM/PM;@"/>
    <numFmt numFmtId="165" formatCode="&quot;$&quot;#,##0;\(&quot;$&quot;#,##0\)"/>
    <numFmt numFmtId="166" formatCode="&quot;$&quot;#,##0.00"/>
  </numFmts>
  <fonts count="19">
    <font>
      <sz val="10"/>
      <name val="Arial"/>
    </font>
    <font>
      <b/>
      <sz val="10"/>
      <color indexed="8"/>
      <name val="Geneva"/>
    </font>
    <font>
      <sz val="10"/>
      <color indexed="8"/>
      <name val="Geneva"/>
    </font>
    <font>
      <sz val="10"/>
      <color indexed="8"/>
      <name val="Arial"/>
      <family val="2"/>
    </font>
    <font>
      <sz val="8"/>
      <name val="Arial"/>
      <family val="2"/>
    </font>
    <font>
      <b/>
      <sz val="10"/>
      <color indexed="8"/>
      <name val="Arial"/>
      <family val="2"/>
    </font>
    <font>
      <i/>
      <sz val="10"/>
      <color indexed="8"/>
      <name val="Arial"/>
      <family val="2"/>
    </font>
    <font>
      <sz val="12"/>
      <name val="Times New Roman"/>
      <family val="1"/>
    </font>
    <font>
      <b/>
      <sz val="10"/>
      <name val="Arial"/>
      <family val="2"/>
    </font>
    <font>
      <sz val="10"/>
      <name val="Arial"/>
      <family val="2"/>
    </font>
    <font>
      <sz val="12"/>
      <color indexed="8"/>
      <name val="Times New Roman"/>
      <family val="1"/>
    </font>
    <font>
      <sz val="10"/>
      <name val="Arial"/>
      <family val="2"/>
    </font>
    <font>
      <sz val="10"/>
      <color theme="3" tint="0.39997558519241921"/>
      <name val="Arial"/>
      <family val="2"/>
    </font>
    <font>
      <u/>
      <sz val="10"/>
      <color theme="10"/>
      <name val="Arial"/>
      <family val="2"/>
    </font>
    <font>
      <b/>
      <sz val="10"/>
      <color rgb="FFFF0000"/>
      <name val="Geneva"/>
    </font>
    <font>
      <b/>
      <sz val="10"/>
      <color rgb="FFFF0000"/>
      <name val="Arial"/>
      <family val="2"/>
    </font>
    <font>
      <sz val="10"/>
      <name val="Geneva"/>
    </font>
    <font>
      <sz val="10"/>
      <color rgb="FFFF0000"/>
      <name val="Geneva"/>
    </font>
    <font>
      <b/>
      <sz val="10"/>
      <color rgb="FF010000"/>
      <name val="Geneva"/>
    </font>
  </fonts>
  <fills count="12">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s>
  <borders count="38">
    <border>
      <left/>
      <right/>
      <top/>
      <bottom/>
      <diagonal/>
    </border>
    <border>
      <left/>
      <right/>
      <top style="thin">
        <color indexed="8"/>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applyNumberFormat="0" applyFont="0" applyFill="0" applyBorder="0" applyAlignment="0" applyProtection="0"/>
    <xf numFmtId="44" fontId="11" fillId="0" borderId="0" applyFont="0" applyFill="0" applyBorder="0" applyAlignment="0" applyProtection="0"/>
    <xf numFmtId="0" fontId="13" fillId="0" borderId="0" applyNumberFormat="0" applyFill="0" applyBorder="0" applyAlignment="0" applyProtection="0"/>
  </cellStyleXfs>
  <cellXfs count="180">
    <xf numFmtId="0" fontId="0" fillId="0" borderId="0" xfId="0" applyNumberFormat="1" applyFont="1" applyFill="1" applyBorder="1" applyAlignment="1"/>
    <xf numFmtId="0" fontId="1" fillId="0" borderId="0" xfId="0" applyNumberFormat="1" applyFont="1" applyFill="1" applyBorder="1" applyAlignment="1"/>
    <xf numFmtId="0" fontId="2" fillId="0" borderId="0" xfId="0" applyNumberFormat="1" applyFont="1" applyFill="1" applyBorder="1" applyAlignment="1"/>
    <xf numFmtId="0" fontId="2" fillId="0" borderId="1" xfId="0" applyNumberFormat="1" applyFont="1" applyFill="1" applyBorder="1" applyAlignment="1"/>
    <xf numFmtId="164" fontId="1" fillId="0" borderId="1" xfId="0" applyNumberFormat="1" applyFont="1" applyFill="1" applyBorder="1" applyAlignment="1">
      <alignment horizontal="right"/>
    </xf>
    <xf numFmtId="165" fontId="2" fillId="0" borderId="0" xfId="0" applyNumberFormat="1" applyFont="1" applyFill="1" applyBorder="1" applyAlignment="1"/>
    <xf numFmtId="0"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3" fontId="2" fillId="0" borderId="0" xfId="0" applyNumberFormat="1" applyFont="1" applyFill="1" applyBorder="1" applyAlignment="1"/>
    <xf numFmtId="0" fontId="2" fillId="0" borderId="2" xfId="0" applyNumberFormat="1" applyFont="1" applyFill="1" applyBorder="1" applyAlignment="1">
      <alignment horizontal="right"/>
    </xf>
    <xf numFmtId="3" fontId="2" fillId="0" borderId="1" xfId="0" applyNumberFormat="1" applyFont="1" applyFill="1" applyBorder="1" applyAlignment="1"/>
    <xf numFmtId="3" fontId="2" fillId="0" borderId="2" xfId="0" applyNumberFormat="1" applyFont="1" applyFill="1" applyBorder="1" applyAlignment="1"/>
    <xf numFmtId="3" fontId="1" fillId="0" borderId="0" xfId="0" applyNumberFormat="1" applyFont="1" applyFill="1" applyBorder="1" applyAlignment="1"/>
    <xf numFmtId="0" fontId="2" fillId="0" borderId="0" xfId="0" quotePrefix="1" applyNumberFormat="1" applyFont="1" applyFill="1" applyBorder="1" applyAlignment="1">
      <alignment horizontal="left"/>
    </xf>
    <xf numFmtId="0" fontId="3" fillId="0" borderId="0" xfId="0" applyNumberFormat="1" applyFont="1" applyFill="1" applyBorder="1" applyAlignment="1">
      <alignment wrapText="1"/>
    </xf>
    <xf numFmtId="166" fontId="6" fillId="0" borderId="3" xfId="0" applyNumberFormat="1" applyFont="1" applyBorder="1"/>
    <xf numFmtId="166" fontId="0" fillId="2" borderId="3" xfId="0" applyNumberFormat="1" applyFill="1" applyBorder="1"/>
    <xf numFmtId="0" fontId="5" fillId="0" borderId="4" xfId="0" applyFont="1" applyBorder="1"/>
    <xf numFmtId="0" fontId="5" fillId="0" borderId="5" xfId="0" applyFont="1" applyBorder="1" applyAlignment="1">
      <alignment horizontal="center"/>
    </xf>
    <xf numFmtId="0" fontId="6" fillId="0" borderId="6" xfId="0" applyFont="1" applyBorder="1"/>
    <xf numFmtId="0" fontId="0" fillId="0" borderId="6" xfId="0" applyBorder="1"/>
    <xf numFmtId="0" fontId="0" fillId="0" borderId="8" xfId="0" applyBorder="1"/>
    <xf numFmtId="0" fontId="0" fillId="0" borderId="9" xfId="0" applyBorder="1"/>
    <xf numFmtId="0" fontId="2" fillId="0" borderId="1" xfId="0" applyNumberFormat="1" applyFont="1" applyFill="1" applyBorder="1" applyAlignment="1">
      <alignment horizontal="center" wrapText="1"/>
    </xf>
    <xf numFmtId="0" fontId="2" fillId="0" borderId="0" xfId="0" applyNumberFormat="1" applyFont="1" applyFill="1" applyBorder="1" applyAlignment="1">
      <alignment horizontal="right"/>
    </xf>
    <xf numFmtId="3" fontId="2" fillId="0" borderId="10" xfId="0" applyNumberFormat="1" applyFont="1" applyFill="1" applyBorder="1" applyAlignment="1"/>
    <xf numFmtId="3" fontId="2" fillId="0" borderId="11" xfId="0" applyNumberFormat="1" applyFont="1" applyFill="1" applyBorder="1" applyAlignment="1"/>
    <xf numFmtId="3" fontId="1" fillId="0" borderId="10" xfId="0" applyNumberFormat="1" applyFont="1" applyFill="1" applyBorder="1" applyAlignment="1"/>
    <xf numFmtId="0" fontId="2" fillId="3" borderId="0" xfId="0" applyNumberFormat="1" applyFont="1" applyFill="1" applyBorder="1" applyAlignment="1"/>
    <xf numFmtId="0" fontId="1" fillId="0" borderId="0" xfId="0" applyNumberFormat="1" applyFont="1" applyFill="1" applyBorder="1" applyAlignment="1">
      <alignment horizontal="right"/>
    </xf>
    <xf numFmtId="3" fontId="1" fillId="0" borderId="11" xfId="0" applyNumberFormat="1" applyFont="1" applyFill="1" applyBorder="1" applyAlignment="1"/>
    <xf numFmtId="0" fontId="1" fillId="0" borderId="12" xfId="0" applyNumberFormat="1" applyFont="1" applyFill="1" applyBorder="1" applyAlignment="1"/>
    <xf numFmtId="3" fontId="1" fillId="0" borderId="12" xfId="0" applyNumberFormat="1" applyFont="1" applyFill="1" applyBorder="1" applyAlignment="1"/>
    <xf numFmtId="0" fontId="8" fillId="0" borderId="0" xfId="0" applyNumberFormat="1" applyFont="1" applyFill="1" applyBorder="1" applyAlignment="1"/>
    <xf numFmtId="0" fontId="2" fillId="4" borderId="0" xfId="0" applyNumberFormat="1" applyFont="1" applyFill="1" applyBorder="1" applyAlignment="1"/>
    <xf numFmtId="3" fontId="2" fillId="4" borderId="0" xfId="0" applyNumberFormat="1" applyFont="1" applyFill="1" applyBorder="1" applyAlignment="1"/>
    <xf numFmtId="0" fontId="2" fillId="4" borderId="0" xfId="0" applyNumberFormat="1" applyFont="1" applyFill="1" applyBorder="1" applyAlignment="1">
      <alignment horizontal="center"/>
    </xf>
    <xf numFmtId="0" fontId="8" fillId="5" borderId="3" xfId="0" applyNumberFormat="1" applyFont="1" applyFill="1" applyBorder="1" applyAlignment="1"/>
    <xf numFmtId="0" fontId="8" fillId="0" borderId="0" xfId="0" applyNumberFormat="1" applyFont="1" applyFill="1" applyBorder="1" applyAlignment="1">
      <alignment vertical="top"/>
    </xf>
    <xf numFmtId="0" fontId="9" fillId="0" borderId="0" xfId="0" applyNumberFormat="1" applyFont="1" applyFill="1" applyBorder="1" applyAlignment="1"/>
    <xf numFmtId="0" fontId="5" fillId="0" borderId="25" xfId="0" applyFont="1" applyBorder="1"/>
    <xf numFmtId="0" fontId="6" fillId="0" borderId="26" xfId="0" applyFont="1" applyBorder="1"/>
    <xf numFmtId="0" fontId="0" fillId="0" borderId="26" xfId="0" applyBorder="1"/>
    <xf numFmtId="0" fontId="2" fillId="6" borderId="0" xfId="0" applyNumberFormat="1" applyFont="1" applyFill="1" applyBorder="1" applyAlignment="1"/>
    <xf numFmtId="0" fontId="0" fillId="0" borderId="19" xfId="0" applyNumberFormat="1" applyFont="1" applyFill="1" applyBorder="1" applyAlignment="1"/>
    <xf numFmtId="0" fontId="0" fillId="0" borderId="27" xfId="0" applyNumberFormat="1" applyFont="1" applyFill="1" applyBorder="1" applyAlignment="1"/>
    <xf numFmtId="0" fontId="9" fillId="5" borderId="12" xfId="0" applyNumberFormat="1" applyFont="1" applyFill="1" applyBorder="1" applyAlignment="1">
      <alignment vertical="top"/>
    </xf>
    <xf numFmtId="44" fontId="0" fillId="7" borderId="0" xfId="1" applyFont="1" applyFill="1" applyBorder="1" applyAlignment="1"/>
    <xf numFmtId="44" fontId="9" fillId="7" borderId="0" xfId="1" applyFont="1" applyFill="1" applyBorder="1" applyAlignment="1">
      <alignment vertical="top"/>
    </xf>
    <xf numFmtId="0" fontId="0" fillId="8" borderId="0" xfId="0" applyNumberFormat="1" applyFont="1" applyFill="1" applyBorder="1" applyAlignment="1"/>
    <xf numFmtId="0" fontId="0" fillId="0" borderId="11" xfId="0" applyNumberFormat="1" applyFont="1" applyFill="1" applyBorder="1" applyAlignment="1"/>
    <xf numFmtId="0" fontId="0" fillId="0" borderId="14" xfId="0" applyNumberFormat="1" applyFont="1" applyFill="1" applyBorder="1" applyAlignment="1"/>
    <xf numFmtId="0" fontId="0" fillId="0" borderId="16" xfId="0" applyNumberFormat="1" applyFont="1" applyFill="1" applyBorder="1" applyAlignment="1"/>
    <xf numFmtId="0" fontId="9" fillId="0" borderId="10" xfId="0" applyNumberFormat="1" applyFont="1" applyFill="1" applyBorder="1" applyAlignment="1"/>
    <xf numFmtId="0" fontId="0" fillId="0" borderId="10" xfId="0" applyNumberFormat="1" applyFont="1" applyFill="1" applyBorder="1" applyAlignment="1"/>
    <xf numFmtId="0" fontId="0" fillId="0" borderId="18" xfId="0" applyNumberFormat="1" applyFont="1" applyFill="1" applyBorder="1" applyAlignment="1"/>
    <xf numFmtId="0" fontId="13" fillId="5" borderId="3" xfId="2" applyNumberFormat="1" applyFill="1" applyBorder="1" applyAlignment="1">
      <alignment horizontal="right"/>
    </xf>
    <xf numFmtId="44" fontId="0" fillId="5" borderId="0" xfId="1" applyFont="1" applyFill="1" applyBorder="1" applyAlignment="1"/>
    <xf numFmtId="0" fontId="0" fillId="5" borderId="21" xfId="0" applyNumberFormat="1" applyFont="1" applyFill="1" applyBorder="1" applyAlignment="1"/>
    <xf numFmtId="0" fontId="0" fillId="5" borderId="22" xfId="0" applyNumberFormat="1" applyFont="1" applyFill="1" applyBorder="1" applyAlignment="1"/>
    <xf numFmtId="0" fontId="0" fillId="5" borderId="23" xfId="0" applyNumberFormat="1" applyFont="1" applyFill="1" applyBorder="1" applyAlignment="1"/>
    <xf numFmtId="44" fontId="0" fillId="5" borderId="9" xfId="1" applyFont="1" applyFill="1" applyBorder="1" applyAlignment="1"/>
    <xf numFmtId="0" fontId="0" fillId="5" borderId="24" xfId="0" applyNumberFormat="1" applyFont="1" applyFill="1" applyBorder="1" applyAlignment="1"/>
    <xf numFmtId="0" fontId="5" fillId="0" borderId="28" xfId="0" applyFont="1" applyBorder="1" applyAlignment="1">
      <alignment horizontal="center" wrapText="1"/>
    </xf>
    <xf numFmtId="2" fontId="6" fillId="0" borderId="27" xfId="0" applyNumberFormat="1" applyFont="1" applyFill="1" applyBorder="1"/>
    <xf numFmtId="0" fontId="5" fillId="0" borderId="29" xfId="0" applyFont="1" applyBorder="1" applyAlignment="1">
      <alignment horizontal="center" wrapText="1"/>
    </xf>
    <xf numFmtId="166" fontId="6" fillId="0" borderId="30" xfId="0" applyNumberFormat="1" applyFont="1" applyBorder="1"/>
    <xf numFmtId="166" fontId="0" fillId="2" borderId="30" xfId="0" applyNumberFormat="1" applyFill="1" applyBorder="1"/>
    <xf numFmtId="0" fontId="0" fillId="0" borderId="24" xfId="0" applyBorder="1"/>
    <xf numFmtId="2" fontId="0" fillId="9" borderId="27" xfId="0" applyNumberFormat="1" applyFill="1" applyBorder="1"/>
    <xf numFmtId="0" fontId="15" fillId="0" borderId="0" xfId="0" applyNumberFormat="1" applyFont="1" applyFill="1" applyBorder="1" applyAlignment="1"/>
    <xf numFmtId="0" fontId="16" fillId="0" borderId="0" xfId="0" quotePrefix="1" applyNumberFormat="1" applyFont="1" applyFill="1" applyBorder="1" applyAlignment="1">
      <alignment horizontal="left"/>
    </xf>
    <xf numFmtId="0" fontId="2" fillId="0" borderId="27" xfId="0" applyNumberFormat="1" applyFont="1" applyFill="1" applyBorder="1" applyAlignment="1"/>
    <xf numFmtId="3" fontId="2" fillId="0" borderId="27" xfId="0" applyNumberFormat="1" applyFont="1" applyFill="1" applyBorder="1" applyAlignment="1"/>
    <xf numFmtId="0" fontId="2" fillId="0" borderId="10" xfId="0" applyNumberFormat="1" applyFont="1" applyFill="1" applyBorder="1" applyAlignment="1"/>
    <xf numFmtId="0" fontId="2" fillId="0" borderId="10" xfId="0" applyNumberFormat="1" applyFont="1" applyFill="1" applyBorder="1" applyAlignment="1">
      <alignment horizontal="center"/>
    </xf>
    <xf numFmtId="0" fontId="1" fillId="0" borderId="27" xfId="0" applyNumberFormat="1" applyFont="1" applyFill="1" applyBorder="1" applyAlignment="1"/>
    <xf numFmtId="3" fontId="1" fillId="0" borderId="27" xfId="0" applyNumberFormat="1" applyFont="1" applyFill="1" applyBorder="1" applyAlignment="1"/>
    <xf numFmtId="44" fontId="9" fillId="5" borderId="0" xfId="1" applyFont="1" applyFill="1" applyBorder="1" applyAlignment="1"/>
    <xf numFmtId="0" fontId="0" fillId="10" borderId="7" xfId="0" applyFill="1" applyBorder="1"/>
    <xf numFmtId="0" fontId="0" fillId="10" borderId="0" xfId="0" applyFill="1" applyBorder="1"/>
    <xf numFmtId="0" fontId="0" fillId="10" borderId="23" xfId="0" applyFill="1" applyBorder="1"/>
    <xf numFmtId="0" fontId="9" fillId="0" borderId="11" xfId="0" applyNumberFormat="1" applyFont="1" applyFill="1" applyBorder="1" applyAlignment="1"/>
    <xf numFmtId="0" fontId="12" fillId="8" borderId="0" xfId="0" applyNumberFormat="1" applyFont="1" applyFill="1" applyBorder="1" applyAlignment="1"/>
    <xf numFmtId="0" fontId="2" fillId="6" borderId="10" xfId="0" applyNumberFormat="1" applyFont="1" applyFill="1" applyBorder="1" applyAlignment="1"/>
    <xf numFmtId="0" fontId="7" fillId="0" borderId="20" xfId="0" applyNumberFormat="1" applyFont="1" applyFill="1" applyBorder="1" applyAlignment="1"/>
    <xf numFmtId="0" fontId="7" fillId="0" borderId="21" xfId="0" applyNumberFormat="1" applyFont="1" applyFill="1" applyBorder="1" applyAlignment="1"/>
    <xf numFmtId="0" fontId="9" fillId="0" borderId="21" xfId="0" applyNumberFormat="1" applyFont="1" applyFill="1" applyBorder="1" applyAlignment="1"/>
    <xf numFmtId="0" fontId="9" fillId="0" borderId="22" xfId="0" applyNumberFormat="1" applyFont="1" applyFill="1" applyBorder="1" applyAlignment="1"/>
    <xf numFmtId="0" fontId="8" fillId="5" borderId="7" xfId="0" applyNumberFormat="1" applyFont="1" applyFill="1" applyBorder="1" applyAlignment="1"/>
    <xf numFmtId="0" fontId="0" fillId="0" borderId="23" xfId="0" applyNumberFormat="1" applyFont="1" applyFill="1" applyBorder="1" applyAlignment="1"/>
    <xf numFmtId="0" fontId="9" fillId="0" borderId="7" xfId="0" applyNumberFormat="1" applyFont="1" applyFill="1" applyBorder="1" applyAlignment="1"/>
    <xf numFmtId="44" fontId="0" fillId="7" borderId="23" xfId="1" applyFont="1" applyFill="1" applyBorder="1" applyAlignment="1"/>
    <xf numFmtId="0" fontId="2" fillId="0" borderId="7" xfId="0" applyNumberFormat="1" applyFont="1" applyFill="1" applyBorder="1" applyAlignment="1"/>
    <xf numFmtId="0" fontId="0" fillId="0" borderId="31" xfId="0" applyNumberFormat="1" applyFont="1" applyFill="1" applyBorder="1" applyAlignment="1"/>
    <xf numFmtId="0" fontId="8" fillId="0" borderId="7" xfId="0" applyNumberFormat="1" applyFont="1" applyFill="1" applyBorder="1" applyAlignment="1">
      <alignment vertical="top"/>
    </xf>
    <xf numFmtId="0" fontId="9" fillId="5" borderId="32" xfId="0" applyNumberFormat="1" applyFont="1" applyFill="1" applyBorder="1" applyAlignment="1">
      <alignment vertical="top"/>
    </xf>
    <xf numFmtId="0" fontId="2" fillId="0" borderId="9" xfId="0" applyNumberFormat="1" applyFont="1" applyFill="1" applyBorder="1" applyAlignment="1"/>
    <xf numFmtId="0" fontId="0" fillId="0" borderId="9" xfId="0" applyNumberFormat="1" applyFont="1" applyFill="1" applyBorder="1" applyAlignment="1"/>
    <xf numFmtId="0" fontId="0" fillId="0" borderId="24" xfId="0" applyNumberFormat="1" applyFont="1" applyFill="1" applyBorder="1" applyAlignment="1"/>
    <xf numFmtId="0" fontId="0" fillId="0" borderId="7" xfId="0" applyNumberFormat="1" applyFont="1" applyFill="1" applyBorder="1" applyAlignment="1"/>
    <xf numFmtId="0" fontId="8" fillId="5" borderId="6" xfId="0" applyNumberFormat="1" applyFont="1" applyFill="1" applyBorder="1" applyAlignment="1"/>
    <xf numFmtId="0" fontId="8" fillId="5" borderId="30" xfId="0" applyNumberFormat="1" applyFont="1" applyFill="1" applyBorder="1" applyAlignment="1"/>
    <xf numFmtId="0" fontId="17" fillId="0" borderId="0" xfId="0" applyNumberFormat="1" applyFont="1" applyFill="1" applyBorder="1" applyAlignment="1"/>
    <xf numFmtId="0" fontId="16" fillId="0" borderId="0" xfId="0" applyNumberFormat="1" applyFont="1" applyFill="1" applyBorder="1" applyAlignment="1"/>
    <xf numFmtId="0" fontId="8" fillId="0" borderId="7" xfId="0" applyNumberFormat="1" applyFont="1" applyFill="1" applyBorder="1" applyAlignment="1"/>
    <xf numFmtId="0" fontId="1" fillId="5" borderId="8" xfId="0" applyNumberFormat="1" applyFont="1" applyFill="1" applyBorder="1" applyAlignment="1"/>
    <xf numFmtId="0" fontId="8" fillId="5" borderId="8" xfId="0" applyNumberFormat="1" applyFont="1" applyFill="1" applyBorder="1" applyAlignment="1"/>
    <xf numFmtId="3" fontId="2" fillId="11" borderId="0" xfId="0" applyNumberFormat="1" applyFont="1" applyFill="1" applyBorder="1" applyAlignment="1"/>
    <xf numFmtId="0" fontId="18" fillId="0" borderId="20" xfId="0" applyNumberFormat="1" applyFont="1" applyFill="1" applyBorder="1" applyAlignment="1"/>
    <xf numFmtId="0" fontId="2" fillId="0" borderId="21" xfId="0" applyNumberFormat="1" applyFont="1" applyFill="1" applyBorder="1" applyAlignment="1"/>
    <xf numFmtId="3" fontId="2" fillId="0" borderId="21" xfId="0" applyNumberFormat="1" applyFont="1" applyFill="1" applyBorder="1" applyAlignment="1"/>
    <xf numFmtId="3" fontId="2" fillId="0" borderId="22" xfId="0" applyNumberFormat="1" applyFont="1" applyFill="1" applyBorder="1" applyAlignment="1"/>
    <xf numFmtId="0" fontId="2" fillId="0" borderId="7" xfId="0" quotePrefix="1" applyNumberFormat="1" applyFont="1" applyFill="1" applyBorder="1" applyAlignment="1">
      <alignment horizontal="left"/>
    </xf>
    <xf numFmtId="3" fontId="2" fillId="0" borderId="23" xfId="0" applyNumberFormat="1" applyFont="1" applyFill="1" applyBorder="1" applyAlignment="1"/>
    <xf numFmtId="0" fontId="2" fillId="0" borderId="7" xfId="0" applyNumberFormat="1" applyFont="1" applyFill="1" applyBorder="1" applyAlignment="1">
      <alignment horizontal="left"/>
    </xf>
    <xf numFmtId="0" fontId="2" fillId="0" borderId="23" xfId="0" applyNumberFormat="1" applyFont="1" applyFill="1" applyBorder="1" applyAlignment="1"/>
    <xf numFmtId="0" fontId="14" fillId="0" borderId="8" xfId="0" applyNumberFormat="1" applyFont="1" applyFill="1" applyBorder="1" applyAlignment="1">
      <alignment horizontal="left"/>
    </xf>
    <xf numFmtId="0" fontId="15" fillId="0" borderId="9" xfId="0" applyNumberFormat="1" applyFont="1" applyFill="1" applyBorder="1" applyAlignment="1"/>
    <xf numFmtId="0" fontId="15" fillId="0" borderId="24" xfId="0" applyNumberFormat="1" applyFont="1" applyFill="1" applyBorder="1" applyAlignment="1"/>
    <xf numFmtId="0" fontId="9" fillId="5" borderId="20" xfId="0" applyNumberFormat="1" applyFont="1" applyFill="1" applyBorder="1" applyAlignment="1"/>
    <xf numFmtId="0" fontId="0" fillId="5" borderId="7" xfId="0" applyNumberFormat="1" applyFont="1" applyFill="1" applyBorder="1" applyAlignment="1"/>
    <xf numFmtId="0" fontId="0" fillId="5" borderId="35" xfId="0" applyNumberFormat="1" applyFont="1" applyFill="1" applyBorder="1" applyAlignment="1"/>
    <xf numFmtId="44" fontId="0" fillId="5" borderId="36" xfId="0" applyNumberFormat="1" applyFont="1" applyFill="1" applyBorder="1" applyAlignment="1"/>
    <xf numFmtId="0" fontId="0" fillId="5" borderId="37" xfId="0" applyNumberFormat="1" applyFont="1" applyFill="1" applyBorder="1" applyAlignment="1"/>
    <xf numFmtId="0" fontId="0" fillId="5" borderId="8" xfId="0" applyNumberFormat="1" applyFont="1" applyFill="1" applyBorder="1" applyAlignment="1"/>
    <xf numFmtId="0" fontId="10" fillId="3" borderId="13" xfId="0" applyNumberFormat="1" applyFont="1" applyFill="1" applyBorder="1" applyAlignment="1">
      <alignment horizontal="left" vertical="top" wrapText="1"/>
    </xf>
    <xf numFmtId="0" fontId="10" fillId="3" borderId="11" xfId="0" applyNumberFormat="1" applyFont="1" applyFill="1" applyBorder="1" applyAlignment="1">
      <alignment horizontal="left" vertical="top" wrapText="1"/>
    </xf>
    <xf numFmtId="0" fontId="10" fillId="3" borderId="14" xfId="0" applyNumberFormat="1" applyFont="1" applyFill="1" applyBorder="1" applyAlignment="1">
      <alignment horizontal="left" vertical="top" wrapText="1"/>
    </xf>
    <xf numFmtId="0" fontId="10" fillId="3" borderId="15" xfId="0" applyNumberFormat="1" applyFont="1" applyFill="1" applyBorder="1" applyAlignment="1">
      <alignment horizontal="left" vertical="top" wrapText="1"/>
    </xf>
    <xf numFmtId="0" fontId="10" fillId="3" borderId="0" xfId="0" applyNumberFormat="1" applyFont="1" applyFill="1" applyBorder="1" applyAlignment="1">
      <alignment horizontal="left" vertical="top" wrapText="1"/>
    </xf>
    <xf numFmtId="0" fontId="10" fillId="3" borderId="16" xfId="0" applyNumberFormat="1" applyFont="1" applyFill="1" applyBorder="1" applyAlignment="1">
      <alignment horizontal="left" vertical="top" wrapText="1"/>
    </xf>
    <xf numFmtId="0" fontId="10" fillId="3" borderId="17" xfId="0" applyNumberFormat="1" applyFont="1" applyFill="1" applyBorder="1" applyAlignment="1">
      <alignment horizontal="left" vertical="top" wrapText="1"/>
    </xf>
    <xf numFmtId="0" fontId="10" fillId="3" borderId="10" xfId="0" applyNumberFormat="1" applyFont="1" applyFill="1" applyBorder="1" applyAlignment="1">
      <alignment horizontal="left" vertical="top" wrapText="1"/>
    </xf>
    <xf numFmtId="0" fontId="10" fillId="3" borderId="18" xfId="0" applyNumberFormat="1" applyFont="1" applyFill="1" applyBorder="1" applyAlignment="1">
      <alignment horizontal="left" vertical="top" wrapText="1"/>
    </xf>
    <xf numFmtId="0" fontId="0" fillId="0" borderId="13" xfId="0" applyNumberFormat="1" applyFont="1" applyFill="1" applyBorder="1" applyAlignment="1">
      <alignment horizontal="left" wrapText="1"/>
    </xf>
    <xf numFmtId="0" fontId="0" fillId="0" borderId="11" xfId="0" applyNumberFormat="1" applyFont="1" applyFill="1" applyBorder="1" applyAlignment="1">
      <alignment horizontal="left" wrapText="1"/>
    </xf>
    <xf numFmtId="0" fontId="0" fillId="0" borderId="14" xfId="0" applyNumberFormat="1" applyFont="1" applyFill="1" applyBorder="1" applyAlignment="1">
      <alignment horizontal="left" wrapText="1"/>
    </xf>
    <xf numFmtId="0" fontId="0" fillId="0" borderId="15" xfId="0" applyNumberFormat="1" applyFont="1" applyFill="1" applyBorder="1" applyAlignment="1">
      <alignment horizontal="left" wrapText="1"/>
    </xf>
    <xf numFmtId="0" fontId="0" fillId="0" borderId="0" xfId="0" applyNumberFormat="1" applyFont="1" applyFill="1" applyBorder="1" applyAlignment="1">
      <alignment horizontal="left" wrapText="1"/>
    </xf>
    <xf numFmtId="0" fontId="0" fillId="0" borderId="16" xfId="0" applyNumberFormat="1" applyFont="1" applyFill="1" applyBorder="1" applyAlignment="1">
      <alignment horizontal="left" wrapText="1"/>
    </xf>
    <xf numFmtId="0" fontId="0" fillId="0" borderId="17" xfId="0" applyNumberFormat="1" applyFont="1" applyFill="1" applyBorder="1" applyAlignment="1">
      <alignment horizontal="left" wrapText="1"/>
    </xf>
    <xf numFmtId="0" fontId="0" fillId="0" borderId="10" xfId="0" applyNumberFormat="1" applyFont="1" applyFill="1" applyBorder="1" applyAlignment="1">
      <alignment horizontal="left" wrapText="1"/>
    </xf>
    <xf numFmtId="0" fontId="0" fillId="0" borderId="18" xfId="0" applyNumberFormat="1" applyFont="1" applyFill="1" applyBorder="1" applyAlignment="1">
      <alignment horizontal="left" wrapText="1"/>
    </xf>
    <xf numFmtId="0" fontId="7" fillId="3" borderId="20" xfId="0" applyNumberFormat="1" applyFont="1" applyFill="1" applyBorder="1" applyAlignment="1">
      <alignment horizontal="left" vertical="center" wrapText="1"/>
    </xf>
    <xf numFmtId="0" fontId="7" fillId="3" borderId="21" xfId="0" applyNumberFormat="1" applyFont="1" applyFill="1" applyBorder="1" applyAlignment="1">
      <alignment horizontal="left" vertical="center" wrapText="1"/>
    </xf>
    <xf numFmtId="0" fontId="7" fillId="3" borderId="22" xfId="0" applyNumberFormat="1" applyFont="1" applyFill="1" applyBorder="1" applyAlignment="1">
      <alignment horizontal="left" vertical="center" wrapText="1"/>
    </xf>
    <xf numFmtId="0" fontId="7" fillId="3" borderId="7"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wrapText="1"/>
    </xf>
    <xf numFmtId="0" fontId="7" fillId="3" borderId="23" xfId="0" applyNumberFormat="1" applyFont="1" applyFill="1" applyBorder="1" applyAlignment="1">
      <alignment horizontal="left" vertical="center" wrapText="1"/>
    </xf>
    <xf numFmtId="0" fontId="7" fillId="3" borderId="8" xfId="0" applyNumberFormat="1" applyFont="1" applyFill="1" applyBorder="1" applyAlignment="1">
      <alignment horizontal="left" vertical="center" wrapText="1"/>
    </xf>
    <xf numFmtId="0" fontId="7" fillId="3" borderId="9" xfId="0" applyNumberFormat="1" applyFont="1" applyFill="1" applyBorder="1" applyAlignment="1">
      <alignment horizontal="left" vertical="center" wrapText="1"/>
    </xf>
    <xf numFmtId="0" fontId="7" fillId="3" borderId="24" xfId="0" applyNumberFormat="1" applyFont="1" applyFill="1" applyBorder="1" applyAlignment="1">
      <alignment horizontal="left" vertical="center" wrapText="1"/>
    </xf>
    <xf numFmtId="0" fontId="1" fillId="0" borderId="2" xfId="0" applyNumberFormat="1" applyFont="1" applyFill="1" applyBorder="1" applyAlignment="1"/>
    <xf numFmtId="0" fontId="7" fillId="3" borderId="33" xfId="0" applyNumberFormat="1" applyFont="1" applyFill="1" applyBorder="1" applyAlignment="1">
      <alignment horizontal="left" wrapText="1"/>
    </xf>
    <xf numFmtId="0" fontId="7" fillId="3" borderId="11" xfId="0" applyNumberFormat="1" applyFont="1" applyFill="1" applyBorder="1" applyAlignment="1">
      <alignment horizontal="left" wrapText="1"/>
    </xf>
    <xf numFmtId="0" fontId="7" fillId="3" borderId="34" xfId="0" applyNumberFormat="1" applyFont="1" applyFill="1" applyBorder="1" applyAlignment="1">
      <alignment horizontal="left" wrapText="1"/>
    </xf>
    <xf numFmtId="0" fontId="7" fillId="3" borderId="7" xfId="0" applyNumberFormat="1" applyFont="1" applyFill="1" applyBorder="1" applyAlignment="1">
      <alignment horizontal="left" wrapText="1"/>
    </xf>
    <xf numFmtId="0" fontId="7" fillId="3" borderId="0" xfId="0" applyNumberFormat="1" applyFont="1" applyFill="1" applyBorder="1" applyAlignment="1">
      <alignment horizontal="left" wrapText="1"/>
    </xf>
    <xf numFmtId="0" fontId="7" fillId="3" borderId="23" xfId="0" applyNumberFormat="1" applyFont="1" applyFill="1" applyBorder="1" applyAlignment="1">
      <alignment horizontal="left" wrapText="1"/>
    </xf>
    <xf numFmtId="0" fontId="7" fillId="3" borderId="8" xfId="0" applyNumberFormat="1" applyFont="1" applyFill="1" applyBorder="1" applyAlignment="1">
      <alignment horizontal="left" wrapText="1"/>
    </xf>
    <xf numFmtId="0" fontId="7" fillId="3" borderId="9" xfId="0" applyNumberFormat="1" applyFont="1" applyFill="1" applyBorder="1" applyAlignment="1">
      <alignment horizontal="left" wrapText="1"/>
    </xf>
    <xf numFmtId="0" fontId="7" fillId="3" borderId="24" xfId="0" applyNumberFormat="1" applyFont="1" applyFill="1" applyBorder="1" applyAlignment="1">
      <alignment horizontal="left" wrapText="1"/>
    </xf>
    <xf numFmtId="0" fontId="0" fillId="5" borderId="4" xfId="0" applyNumberFormat="1" applyFont="1" applyFill="1" applyBorder="1" applyAlignment="1">
      <alignment horizontal="left" wrapText="1"/>
    </xf>
    <xf numFmtId="0" fontId="0" fillId="5" borderId="5" xfId="0" applyNumberFormat="1" applyFont="1" applyFill="1" applyBorder="1" applyAlignment="1">
      <alignment horizontal="left" wrapText="1"/>
    </xf>
    <xf numFmtId="0" fontId="0" fillId="5" borderId="29" xfId="0" applyNumberFormat="1" applyFont="1" applyFill="1" applyBorder="1" applyAlignment="1">
      <alignment horizontal="left" wrapText="1"/>
    </xf>
    <xf numFmtId="0" fontId="0" fillId="5" borderId="6" xfId="0" applyNumberFormat="1" applyFont="1" applyFill="1" applyBorder="1" applyAlignment="1">
      <alignment horizontal="left" wrapText="1"/>
    </xf>
    <xf numFmtId="0" fontId="0" fillId="5" borderId="3" xfId="0" applyNumberFormat="1" applyFont="1" applyFill="1" applyBorder="1" applyAlignment="1">
      <alignment horizontal="left" wrapText="1"/>
    </xf>
    <xf numFmtId="0" fontId="0" fillId="5" borderId="30" xfId="0" applyNumberFormat="1" applyFont="1" applyFill="1" applyBorder="1" applyAlignment="1">
      <alignment horizontal="left" wrapText="1"/>
    </xf>
    <xf numFmtId="0" fontId="9" fillId="0" borderId="20" xfId="0" applyNumberFormat="1" applyFont="1" applyFill="1" applyBorder="1" applyAlignment="1">
      <alignment wrapText="1"/>
    </xf>
    <xf numFmtId="0" fontId="9" fillId="0" borderId="21" xfId="0" applyNumberFormat="1" applyFont="1" applyFill="1" applyBorder="1" applyAlignment="1">
      <alignment wrapText="1"/>
    </xf>
    <xf numFmtId="0" fontId="9" fillId="0" borderId="22" xfId="0" applyNumberFormat="1" applyFont="1" applyFill="1" applyBorder="1" applyAlignment="1">
      <alignment wrapText="1"/>
    </xf>
    <xf numFmtId="0" fontId="9" fillId="0" borderId="7" xfId="0" applyNumberFormat="1" applyFont="1" applyFill="1" applyBorder="1" applyAlignment="1">
      <alignment wrapText="1"/>
    </xf>
    <xf numFmtId="0" fontId="9" fillId="0" borderId="0" xfId="0" applyNumberFormat="1" applyFont="1" applyFill="1" applyBorder="1" applyAlignment="1">
      <alignment wrapText="1"/>
    </xf>
    <xf numFmtId="0" fontId="9" fillId="0" borderId="23" xfId="0" applyNumberFormat="1" applyFont="1" applyFill="1" applyBorder="1" applyAlignment="1">
      <alignment wrapText="1"/>
    </xf>
    <xf numFmtId="0" fontId="9" fillId="0" borderId="8" xfId="0" applyNumberFormat="1" applyFont="1" applyFill="1" applyBorder="1" applyAlignment="1">
      <alignment wrapText="1"/>
    </xf>
    <xf numFmtId="0" fontId="9" fillId="0" borderId="9" xfId="0" applyNumberFormat="1" applyFont="1" applyFill="1" applyBorder="1" applyAlignment="1">
      <alignment wrapText="1"/>
    </xf>
    <xf numFmtId="0" fontId="9" fillId="0" borderId="24" xfId="0" applyNumberFormat="1" applyFont="1" applyFill="1" applyBorder="1" applyAlignment="1">
      <alignment wrapText="1"/>
    </xf>
    <xf numFmtId="0" fontId="0" fillId="5" borderId="0" xfId="0" applyFill="1" applyBorder="1"/>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ass.gov/info-details/massachusetts-law-about-minimum-wage"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3"/>
  <sheetViews>
    <sheetView tabSelected="1" zoomScaleNormal="100" workbookViewId="0">
      <selection activeCell="M7" sqref="M7"/>
    </sheetView>
  </sheetViews>
  <sheetFormatPr defaultColWidth="8.85546875" defaultRowHeight="12.75"/>
  <cols>
    <col min="1" max="1" width="13" bestFit="1" customWidth="1"/>
    <col min="2" max="2" width="27.28515625" customWidth="1"/>
    <col min="3" max="7" width="11" bestFit="1" customWidth="1"/>
    <col min="8" max="8" width="10" bestFit="1" customWidth="1"/>
    <col min="9" max="9" width="7.140625" customWidth="1"/>
    <col min="10" max="10" width="27.28515625" customWidth="1"/>
    <col min="11" max="11" width="6.42578125" customWidth="1"/>
    <col min="12" max="12" width="14" customWidth="1"/>
    <col min="13" max="13" width="13.7109375" customWidth="1"/>
    <col min="14" max="14" width="19.7109375" customWidth="1"/>
    <col min="15" max="15" width="13.7109375" customWidth="1"/>
    <col min="16" max="16" width="16.7109375" customWidth="1"/>
    <col min="17" max="17" width="10.7109375" customWidth="1"/>
  </cols>
  <sheetData>
    <row r="1" spans="1:23" ht="21" customHeight="1" thickBot="1">
      <c r="A1" s="1" t="s">
        <v>76</v>
      </c>
      <c r="B1" s="2"/>
      <c r="C1" s="154"/>
      <c r="D1" s="154"/>
      <c r="E1" s="154"/>
      <c r="F1" s="154"/>
      <c r="G1" s="154"/>
      <c r="H1" s="154"/>
      <c r="I1" s="2"/>
    </row>
    <row r="2" spans="1:23" ht="49.5" customHeight="1">
      <c r="A2" s="1"/>
      <c r="B2" s="2"/>
      <c r="C2" s="3"/>
      <c r="D2" s="24" t="s">
        <v>61</v>
      </c>
      <c r="E2" s="24" t="s">
        <v>61</v>
      </c>
      <c r="F2" s="24" t="s">
        <v>61</v>
      </c>
      <c r="G2" s="24" t="s">
        <v>61</v>
      </c>
      <c r="H2" s="4"/>
      <c r="I2" s="2"/>
      <c r="J2" s="18" t="s">
        <v>32</v>
      </c>
      <c r="K2" s="41"/>
      <c r="L2" s="19" t="s">
        <v>33</v>
      </c>
      <c r="M2" s="66" t="s">
        <v>63</v>
      </c>
      <c r="N2" s="64" t="s">
        <v>65</v>
      </c>
      <c r="O2" s="145" t="s">
        <v>73</v>
      </c>
      <c r="P2" s="146"/>
      <c r="Q2" s="146"/>
      <c r="R2" s="146"/>
      <c r="S2" s="146"/>
      <c r="T2" s="146"/>
      <c r="U2" s="146"/>
      <c r="V2" s="146"/>
      <c r="W2" s="147"/>
    </row>
    <row r="3" spans="1:23" ht="12.75" customHeight="1">
      <c r="A3" s="1" t="s">
        <v>80</v>
      </c>
      <c r="B3" s="5"/>
      <c r="C3" s="2"/>
      <c r="D3" s="2"/>
      <c r="E3" s="2"/>
      <c r="F3" s="2"/>
      <c r="G3" s="2"/>
      <c r="H3" s="1"/>
      <c r="I3" s="2"/>
      <c r="J3" s="20" t="s">
        <v>62</v>
      </c>
      <c r="K3" s="42"/>
      <c r="L3" s="16">
        <v>80000</v>
      </c>
      <c r="M3" s="67">
        <f>L3/9</f>
        <v>8888.8888888888887</v>
      </c>
      <c r="N3" s="65">
        <f>L3*0.2</f>
        <v>16000</v>
      </c>
      <c r="O3" s="148"/>
      <c r="P3" s="149"/>
      <c r="Q3" s="149"/>
      <c r="R3" s="149"/>
      <c r="S3" s="149"/>
      <c r="T3" s="149"/>
      <c r="U3" s="149"/>
      <c r="V3" s="149"/>
      <c r="W3" s="150"/>
    </row>
    <row r="4" spans="1:23" ht="12.75" customHeight="1">
      <c r="A4" s="2" t="s">
        <v>81</v>
      </c>
      <c r="B4" s="7"/>
      <c r="C4" s="6" t="s">
        <v>9</v>
      </c>
      <c r="D4" s="6" t="s">
        <v>10</v>
      </c>
      <c r="E4" s="6" t="s">
        <v>11</v>
      </c>
      <c r="F4" s="6" t="s">
        <v>1</v>
      </c>
      <c r="G4" s="6" t="s">
        <v>2</v>
      </c>
      <c r="H4" s="8" t="s">
        <v>12</v>
      </c>
      <c r="I4" s="6"/>
      <c r="J4" s="21" t="s">
        <v>34</v>
      </c>
      <c r="K4" s="43"/>
      <c r="L4" s="17"/>
      <c r="M4" s="68"/>
      <c r="N4" s="70" t="s">
        <v>66</v>
      </c>
      <c r="O4" s="148"/>
      <c r="P4" s="149"/>
      <c r="Q4" s="149"/>
      <c r="R4" s="149"/>
      <c r="S4" s="149"/>
      <c r="T4" s="149"/>
      <c r="U4" s="149"/>
      <c r="V4" s="149"/>
      <c r="W4" s="150"/>
    </row>
    <row r="5" spans="1:23" ht="12.75" customHeight="1">
      <c r="A5" s="2"/>
      <c r="B5" s="9"/>
      <c r="C5" s="10" t="s">
        <v>8</v>
      </c>
      <c r="D5" s="25" t="s">
        <v>8</v>
      </c>
      <c r="E5" s="25" t="s">
        <v>8</v>
      </c>
      <c r="F5" s="25" t="s">
        <v>8</v>
      </c>
      <c r="G5" s="25" t="s">
        <v>8</v>
      </c>
      <c r="H5" s="30" t="s">
        <v>8</v>
      </c>
      <c r="I5" s="2"/>
      <c r="J5" s="80" t="s">
        <v>67</v>
      </c>
      <c r="K5" s="81"/>
      <c r="L5" s="81"/>
      <c r="M5" s="82"/>
      <c r="N5" s="179"/>
      <c r="O5" s="148"/>
      <c r="P5" s="149"/>
      <c r="Q5" s="149"/>
      <c r="R5" s="149"/>
      <c r="S5" s="149"/>
      <c r="T5" s="149"/>
      <c r="U5" s="149"/>
      <c r="V5" s="149"/>
      <c r="W5" s="150"/>
    </row>
    <row r="6" spans="1:23" ht="21" customHeight="1" thickBot="1">
      <c r="A6" s="2" t="s">
        <v>74</v>
      </c>
      <c r="B6" s="9"/>
      <c r="C6" s="11">
        <f>N5</f>
        <v>0</v>
      </c>
      <c r="D6" s="27">
        <f t="shared" ref="D6:G7" si="0">C6*1.02</f>
        <v>0</v>
      </c>
      <c r="E6" s="27">
        <f t="shared" si="0"/>
        <v>0</v>
      </c>
      <c r="F6" s="27">
        <f t="shared" si="0"/>
        <v>0</v>
      </c>
      <c r="G6" s="27">
        <f t="shared" si="0"/>
        <v>0</v>
      </c>
      <c r="H6" s="31">
        <f>SUM(C6:G6)</f>
        <v>0</v>
      </c>
      <c r="I6" s="2"/>
      <c r="J6" s="22" t="s">
        <v>64</v>
      </c>
      <c r="K6" s="23"/>
      <c r="L6" s="23"/>
      <c r="M6" s="69"/>
      <c r="N6" s="23"/>
      <c r="O6" s="151"/>
      <c r="P6" s="152"/>
      <c r="Q6" s="152"/>
      <c r="R6" s="152"/>
      <c r="S6" s="152"/>
      <c r="T6" s="152"/>
      <c r="U6" s="152"/>
      <c r="V6" s="152"/>
      <c r="W6" s="153"/>
    </row>
    <row r="7" spans="1:23" ht="19.5" customHeight="1" thickBot="1">
      <c r="A7" s="2" t="s">
        <v>94</v>
      </c>
      <c r="B7" s="9"/>
      <c r="C7" s="12">
        <v>0</v>
      </c>
      <c r="D7" s="26">
        <f t="shared" si="0"/>
        <v>0</v>
      </c>
      <c r="E7" s="26">
        <f t="shared" si="0"/>
        <v>0</v>
      </c>
      <c r="F7" s="26">
        <f t="shared" si="0"/>
        <v>0</v>
      </c>
      <c r="G7" s="26">
        <f t="shared" si="0"/>
        <v>0</v>
      </c>
      <c r="H7" s="28">
        <f>SUM(C7:G7)</f>
        <v>0</v>
      </c>
      <c r="I7" s="2"/>
    </row>
    <row r="8" spans="1:23" ht="12.75" customHeight="1">
      <c r="A8" s="2"/>
      <c r="B8" s="13" t="s">
        <v>3</v>
      </c>
      <c r="C8" s="13">
        <f t="shared" ref="C8:H8" si="1">SUM(C6:C7)</f>
        <v>0</v>
      </c>
      <c r="D8" s="13">
        <f t="shared" si="1"/>
        <v>0</v>
      </c>
      <c r="E8" s="13">
        <f t="shared" si="1"/>
        <v>0</v>
      </c>
      <c r="F8" s="13">
        <f>SUM(F6:F7)</f>
        <v>0</v>
      </c>
      <c r="G8" s="13">
        <f>SUM(G6:G7)</f>
        <v>0</v>
      </c>
      <c r="H8" s="13">
        <f t="shared" si="1"/>
        <v>0</v>
      </c>
      <c r="I8" s="2"/>
      <c r="J8" s="164" t="s">
        <v>42</v>
      </c>
      <c r="K8" s="165"/>
      <c r="L8" s="165"/>
      <c r="M8" s="165"/>
      <c r="N8" s="166"/>
      <c r="O8" s="121" t="s">
        <v>87</v>
      </c>
      <c r="P8" s="59"/>
      <c r="Q8" s="60"/>
    </row>
    <row r="9" spans="1:23" ht="12.75" customHeight="1">
      <c r="A9" s="2"/>
      <c r="B9" s="9"/>
      <c r="C9" s="9"/>
      <c r="D9" s="9"/>
      <c r="E9" s="9"/>
      <c r="F9" s="9"/>
      <c r="G9" s="9"/>
      <c r="H9" s="13"/>
      <c r="I9" s="2"/>
      <c r="J9" s="167"/>
      <c r="K9" s="168"/>
      <c r="L9" s="168"/>
      <c r="M9" s="168"/>
      <c r="N9" s="169"/>
      <c r="O9" s="122"/>
      <c r="P9" s="58"/>
      <c r="Q9" s="61"/>
    </row>
    <row r="10" spans="1:23" ht="12.75" customHeight="1">
      <c r="A10" s="2" t="s">
        <v>97</v>
      </c>
      <c r="B10" s="2"/>
      <c r="C10" s="9">
        <v>0</v>
      </c>
      <c r="D10" s="9">
        <f>C10*1.02</f>
        <v>0</v>
      </c>
      <c r="E10" s="9">
        <f>D10*1.02</f>
        <v>0</v>
      </c>
      <c r="F10" s="9">
        <f>E10*1.02</f>
        <v>0</v>
      </c>
      <c r="G10" s="9">
        <f>F10*1.02</f>
        <v>0</v>
      </c>
      <c r="H10" s="13">
        <f>SUM(C10:G10)</f>
        <v>0</v>
      </c>
      <c r="I10" s="2"/>
      <c r="J10" s="102" t="s">
        <v>83</v>
      </c>
      <c r="K10" s="38"/>
      <c r="L10" s="57" t="s">
        <v>58</v>
      </c>
      <c r="M10" s="38"/>
      <c r="N10" s="103"/>
      <c r="O10" s="122"/>
      <c r="P10" s="58"/>
      <c r="Q10" s="123" t="s">
        <v>70</v>
      </c>
    </row>
    <row r="11" spans="1:23" ht="12.75" customHeight="1">
      <c r="A11" s="2"/>
      <c r="B11" s="2"/>
      <c r="C11" s="9"/>
      <c r="D11" s="9"/>
      <c r="E11" s="9"/>
      <c r="F11" s="9"/>
      <c r="G11" s="9"/>
      <c r="H11" s="13" t="s">
        <v>8</v>
      </c>
      <c r="I11" s="2"/>
      <c r="J11" s="155" t="s">
        <v>88</v>
      </c>
      <c r="K11" s="156"/>
      <c r="L11" s="156"/>
      <c r="M11" s="156"/>
      <c r="N11" s="157"/>
      <c r="O11" s="122">
        <v>2023</v>
      </c>
      <c r="P11" s="58">
        <v>15</v>
      </c>
      <c r="Q11" s="124">
        <v>0</v>
      </c>
    </row>
    <row r="12" spans="1:23" ht="12.75" customHeight="1">
      <c r="A12" s="29" t="s">
        <v>59</v>
      </c>
      <c r="B12" s="29"/>
      <c r="C12" s="9">
        <v>0</v>
      </c>
      <c r="D12" s="9">
        <v>0</v>
      </c>
      <c r="E12" s="9">
        <v>0</v>
      </c>
      <c r="F12" s="9">
        <v>0</v>
      </c>
      <c r="G12" s="9">
        <v>0</v>
      </c>
      <c r="H12" s="13">
        <f>SUM(C12:G12)</f>
        <v>0</v>
      </c>
      <c r="I12" s="2"/>
      <c r="J12" s="158"/>
      <c r="K12" s="159"/>
      <c r="L12" s="159"/>
      <c r="M12" s="159"/>
      <c r="N12" s="160"/>
      <c r="O12" s="122">
        <v>2024</v>
      </c>
      <c r="P12" s="79">
        <v>15</v>
      </c>
      <c r="Q12" s="125" t="s">
        <v>69</v>
      </c>
    </row>
    <row r="13" spans="1:23" ht="12.75" customHeight="1" thickBot="1">
      <c r="A13" s="2"/>
      <c r="B13" s="2"/>
      <c r="C13" s="9"/>
      <c r="D13" s="9"/>
      <c r="E13" s="9"/>
      <c r="F13" s="9"/>
      <c r="G13" s="9"/>
      <c r="H13" s="13" t="s">
        <v>8</v>
      </c>
      <c r="I13" s="2"/>
      <c r="J13" s="158"/>
      <c r="K13" s="159"/>
      <c r="L13" s="159"/>
      <c r="M13" s="159"/>
      <c r="N13" s="160"/>
      <c r="O13" s="126">
        <v>2025</v>
      </c>
      <c r="P13" s="62">
        <v>15</v>
      </c>
      <c r="Q13" s="63"/>
    </row>
    <row r="14" spans="1:23" ht="12.75" customHeight="1">
      <c r="A14" s="29" t="s">
        <v>60</v>
      </c>
      <c r="B14" s="29"/>
      <c r="C14" s="9">
        <v>0</v>
      </c>
      <c r="D14" s="9">
        <v>0</v>
      </c>
      <c r="E14" s="9">
        <v>0</v>
      </c>
      <c r="F14" s="9">
        <v>0</v>
      </c>
      <c r="G14" s="9">
        <v>0</v>
      </c>
      <c r="H14" s="13">
        <f>SUM(C14:G14)</f>
        <v>0</v>
      </c>
      <c r="I14" s="2"/>
      <c r="J14" s="158"/>
      <c r="K14" s="159"/>
      <c r="L14" s="159"/>
      <c r="M14" s="159"/>
      <c r="N14" s="160"/>
      <c r="O14" s="170" t="s">
        <v>98</v>
      </c>
      <c r="P14" s="171"/>
      <c r="Q14" s="172"/>
    </row>
    <row r="15" spans="1:23" ht="12.75" customHeight="1">
      <c r="A15" s="2"/>
      <c r="B15" s="2"/>
      <c r="C15" s="9"/>
      <c r="D15" s="9"/>
      <c r="E15" s="9"/>
      <c r="F15" s="9"/>
      <c r="G15" s="9"/>
      <c r="H15" s="13" t="s">
        <v>8</v>
      </c>
      <c r="I15" s="2"/>
      <c r="J15" s="158"/>
      <c r="K15" s="159"/>
      <c r="L15" s="159"/>
      <c r="M15" s="159"/>
      <c r="N15" s="160"/>
      <c r="O15" s="173"/>
      <c r="P15" s="174"/>
      <c r="Q15" s="175"/>
    </row>
    <row r="16" spans="1:23" ht="12.75" customHeight="1">
      <c r="A16" s="2"/>
      <c r="B16" s="2"/>
      <c r="C16" s="9"/>
      <c r="D16" s="9"/>
      <c r="E16" s="9"/>
      <c r="F16" s="9"/>
      <c r="G16" s="9"/>
      <c r="H16" s="13"/>
      <c r="I16" s="2"/>
      <c r="J16" s="158"/>
      <c r="K16" s="159"/>
      <c r="L16" s="159"/>
      <c r="M16" s="159"/>
      <c r="N16" s="160"/>
      <c r="O16" s="173"/>
      <c r="P16" s="174"/>
      <c r="Q16" s="175"/>
    </row>
    <row r="17" spans="1:20" ht="12.75" customHeight="1">
      <c r="A17" s="2"/>
      <c r="B17" s="2"/>
      <c r="C17" s="9"/>
      <c r="D17" s="9"/>
      <c r="E17" s="9"/>
      <c r="F17" s="9"/>
      <c r="G17" s="9"/>
      <c r="H17" s="13" t="s">
        <v>8</v>
      </c>
      <c r="I17" s="2"/>
      <c r="J17" s="158"/>
      <c r="K17" s="159"/>
      <c r="L17" s="159"/>
      <c r="M17" s="159"/>
      <c r="N17" s="160"/>
      <c r="O17" s="173"/>
      <c r="P17" s="174"/>
      <c r="Q17" s="175"/>
    </row>
    <row r="18" spans="1:20" ht="12.75" customHeight="1">
      <c r="A18" s="77" t="s">
        <v>7</v>
      </c>
      <c r="B18" s="77"/>
      <c r="C18" s="78">
        <f t="shared" ref="C18:H18" si="2">SUM(C8:C14)</f>
        <v>0</v>
      </c>
      <c r="D18" s="78">
        <f t="shared" si="2"/>
        <v>0</v>
      </c>
      <c r="E18" s="78">
        <f t="shared" si="2"/>
        <v>0</v>
      </c>
      <c r="F18" s="78">
        <f t="shared" si="2"/>
        <v>0</v>
      </c>
      <c r="G18" s="78">
        <f t="shared" si="2"/>
        <v>0</v>
      </c>
      <c r="H18" s="78">
        <f t="shared" si="2"/>
        <v>0</v>
      </c>
      <c r="I18" s="2"/>
      <c r="J18" s="158"/>
      <c r="K18" s="159"/>
      <c r="L18" s="159"/>
      <c r="M18" s="159"/>
      <c r="N18" s="160"/>
      <c r="O18" s="173"/>
      <c r="P18" s="174"/>
      <c r="Q18" s="175"/>
    </row>
    <row r="19" spans="1:20" ht="12.75" customHeight="1">
      <c r="A19" s="2"/>
      <c r="B19" s="2"/>
      <c r="C19" s="9"/>
      <c r="D19" s="9"/>
      <c r="E19" s="9"/>
      <c r="F19" s="9"/>
      <c r="G19" s="9"/>
      <c r="H19" s="13"/>
      <c r="I19" s="2"/>
      <c r="J19" s="158"/>
      <c r="K19" s="159"/>
      <c r="L19" s="159"/>
      <c r="M19" s="159"/>
      <c r="N19" s="160"/>
      <c r="O19" s="173"/>
      <c r="P19" s="174"/>
      <c r="Q19" s="175"/>
    </row>
    <row r="20" spans="1:20" ht="12.75" customHeight="1" thickBot="1">
      <c r="A20" s="2"/>
      <c r="B20" s="2"/>
      <c r="C20" s="9"/>
      <c r="D20" s="9"/>
      <c r="E20" s="9"/>
      <c r="F20" s="9"/>
      <c r="G20" s="9"/>
      <c r="H20" s="13"/>
      <c r="I20" s="2"/>
      <c r="J20" s="161"/>
      <c r="K20" s="162"/>
      <c r="L20" s="162"/>
      <c r="M20" s="162"/>
      <c r="N20" s="163"/>
      <c r="O20" s="176"/>
      <c r="P20" s="177"/>
      <c r="Q20" s="178"/>
    </row>
    <row r="21" spans="1:20" ht="12.75" customHeight="1">
      <c r="A21" s="2" t="s">
        <v>13</v>
      </c>
      <c r="B21" s="2"/>
      <c r="C21" s="9"/>
      <c r="D21" s="9"/>
      <c r="E21" s="9"/>
      <c r="F21" s="9"/>
      <c r="G21" s="9"/>
      <c r="H21" s="13"/>
      <c r="I21" s="2"/>
    </row>
    <row r="22" spans="1:20" ht="12.75" customHeight="1" thickBot="1">
      <c r="A22" s="2" t="s">
        <v>14</v>
      </c>
      <c r="B22" s="2"/>
      <c r="C22" s="9">
        <f>ROUND((0.09*(C6)),0)</f>
        <v>0</v>
      </c>
      <c r="D22" s="9">
        <f t="shared" ref="D22:G22" si="3">ROUND((0.09*(D6)),0)</f>
        <v>0</v>
      </c>
      <c r="E22" s="9">
        <f>ROUND((0.09*(E6)),0)</f>
        <v>0</v>
      </c>
      <c r="F22" s="9">
        <f t="shared" si="3"/>
        <v>0</v>
      </c>
      <c r="G22" s="9">
        <f t="shared" si="3"/>
        <v>0</v>
      </c>
      <c r="H22" s="13">
        <f>SUM(C22:G22)</f>
        <v>0</v>
      </c>
      <c r="I22" s="2"/>
    </row>
    <row r="23" spans="1:20" ht="12.75" customHeight="1">
      <c r="A23" s="2" t="s">
        <v>15</v>
      </c>
      <c r="B23" s="2"/>
      <c r="C23" s="9">
        <f>ROUND((0.31*(C7)),0)</f>
        <v>0</v>
      </c>
      <c r="D23" s="9">
        <f>ROUND((0.315*(D7)),0)</f>
        <v>0</v>
      </c>
      <c r="E23" s="9">
        <f>ROUND((0.32*(E7)),0)</f>
        <v>0</v>
      </c>
      <c r="F23" s="9">
        <f>ROUND((0.325*(F7)),0)</f>
        <v>0</v>
      </c>
      <c r="G23" s="9">
        <f>ROUND((0.325*(G7)),0)</f>
        <v>0</v>
      </c>
      <c r="H23" s="13">
        <f>SUM(C23:G23)</f>
        <v>0</v>
      </c>
      <c r="I23" s="2"/>
      <c r="J23" s="86"/>
      <c r="K23" s="87" t="s">
        <v>48</v>
      </c>
      <c r="L23" s="88" t="s">
        <v>44</v>
      </c>
      <c r="M23" s="88" t="s">
        <v>49</v>
      </c>
      <c r="N23" s="88" t="s">
        <v>45</v>
      </c>
      <c r="O23" s="88" t="s">
        <v>46</v>
      </c>
      <c r="P23" s="89" t="s">
        <v>47</v>
      </c>
      <c r="Q23" s="83" t="s">
        <v>51</v>
      </c>
      <c r="R23" s="51"/>
      <c r="S23" s="51"/>
      <c r="T23" s="52"/>
    </row>
    <row r="24" spans="1:20" ht="12.75" customHeight="1">
      <c r="A24" s="2" t="s">
        <v>16</v>
      </c>
      <c r="B24" s="2"/>
      <c r="C24" s="9">
        <f>ROUND((0.31*C10),0)</f>
        <v>0</v>
      </c>
      <c r="D24" s="9">
        <f>ROUND((0.315*D10),0)</f>
        <v>0</v>
      </c>
      <c r="E24" s="9">
        <f>ROUND((0.32*E10),0)</f>
        <v>0</v>
      </c>
      <c r="F24" s="9">
        <f>ROUND((0.325*F10),0)</f>
        <v>0</v>
      </c>
      <c r="G24" s="9">
        <f>ROUND((0.325*G10),0)</f>
        <v>0</v>
      </c>
      <c r="H24" s="13">
        <f>SUM(C24:G24)</f>
        <v>0</v>
      </c>
      <c r="I24" s="2"/>
      <c r="J24" s="90" t="s">
        <v>89</v>
      </c>
      <c r="O24" t="s">
        <v>68</v>
      </c>
      <c r="P24" s="91"/>
      <c r="Q24" s="48"/>
      <c r="R24" s="40" t="s">
        <v>54</v>
      </c>
      <c r="T24" s="53"/>
    </row>
    <row r="25" spans="1:20" ht="12.75" customHeight="1">
      <c r="A25" s="2" t="s">
        <v>17</v>
      </c>
      <c r="B25" s="2"/>
      <c r="C25" s="9">
        <f>ROUND((0.09*C14),0)</f>
        <v>0</v>
      </c>
      <c r="D25" s="9">
        <f t="shared" ref="D25:G25" si="4">ROUND((0.09*D14),0)</f>
        <v>0</v>
      </c>
      <c r="E25" s="9">
        <f t="shared" si="4"/>
        <v>0</v>
      </c>
      <c r="F25" s="9">
        <f t="shared" si="4"/>
        <v>0</v>
      </c>
      <c r="G25" s="9">
        <f t="shared" si="4"/>
        <v>0</v>
      </c>
      <c r="H25" s="13">
        <f>SUM(C25:G25)</f>
        <v>0</v>
      </c>
      <c r="I25" s="2"/>
      <c r="J25" s="92" t="s">
        <v>55</v>
      </c>
      <c r="K25" s="50"/>
      <c r="L25" s="48"/>
      <c r="M25" s="48"/>
      <c r="N25" s="48"/>
      <c r="O25" s="48">
        <v>45</v>
      </c>
      <c r="P25" s="93"/>
      <c r="Q25" s="84"/>
      <c r="R25" s="40" t="s">
        <v>52</v>
      </c>
      <c r="T25" s="53"/>
    </row>
    <row r="26" spans="1:20" ht="12.75" customHeight="1">
      <c r="A26" s="2"/>
      <c r="B26" s="2"/>
      <c r="C26" s="9"/>
      <c r="D26" s="9"/>
      <c r="E26" s="9"/>
      <c r="F26" s="9"/>
      <c r="G26" s="9"/>
      <c r="H26" s="13"/>
      <c r="J26" s="94" t="s">
        <v>50</v>
      </c>
      <c r="K26" s="44"/>
      <c r="L26" s="45">
        <f>L25*K26</f>
        <v>0</v>
      </c>
      <c r="M26" s="46">
        <f>M25*K26</f>
        <v>0</v>
      </c>
      <c r="N26" s="46">
        <f>N25*K25*K26</f>
        <v>0</v>
      </c>
      <c r="O26" s="46">
        <f>O25*K25*K26</f>
        <v>0</v>
      </c>
      <c r="P26" s="95">
        <f>P25*K26</f>
        <v>0</v>
      </c>
      <c r="Q26" s="85"/>
      <c r="R26" s="54" t="s">
        <v>53</v>
      </c>
      <c r="S26" s="55"/>
      <c r="T26" s="56"/>
    </row>
    <row r="27" spans="1:20" ht="12.75" customHeight="1">
      <c r="A27" s="77" t="s">
        <v>18</v>
      </c>
      <c r="B27" s="77"/>
      <c r="C27" s="78">
        <f>SUM(C22:C25)</f>
        <v>0</v>
      </c>
      <c r="D27" s="78">
        <f t="shared" ref="D27:G27" si="5">SUM(D22:D25)</f>
        <v>0</v>
      </c>
      <c r="E27" s="78">
        <f t="shared" si="5"/>
        <v>0</v>
      </c>
      <c r="F27" s="78">
        <f t="shared" si="5"/>
        <v>0</v>
      </c>
      <c r="G27" s="78">
        <f t="shared" si="5"/>
        <v>0</v>
      </c>
      <c r="H27" s="78">
        <f>SUM(H22:H25)</f>
        <v>0</v>
      </c>
      <c r="J27" s="92" t="s">
        <v>56</v>
      </c>
      <c r="K27" s="50"/>
      <c r="L27" s="48"/>
      <c r="M27" s="48"/>
      <c r="N27" s="48"/>
      <c r="O27" s="48">
        <v>45</v>
      </c>
      <c r="P27" s="93"/>
    </row>
    <row r="28" spans="1:20" ht="12.75" customHeight="1">
      <c r="A28" s="37" t="s">
        <v>39</v>
      </c>
      <c r="B28" s="35" t="s">
        <v>38</v>
      </c>
      <c r="C28" s="36">
        <f t="shared" ref="C28:H28" si="6">C27+C18</f>
        <v>0</v>
      </c>
      <c r="D28" s="36">
        <f t="shared" si="6"/>
        <v>0</v>
      </c>
      <c r="E28" s="36">
        <f t="shared" si="6"/>
        <v>0</v>
      </c>
      <c r="F28" s="36">
        <f t="shared" si="6"/>
        <v>0</v>
      </c>
      <c r="G28" s="36">
        <f t="shared" si="6"/>
        <v>0</v>
      </c>
      <c r="H28" s="36">
        <f t="shared" si="6"/>
        <v>0</v>
      </c>
      <c r="I28" s="2"/>
      <c r="J28" s="94" t="s">
        <v>50</v>
      </c>
      <c r="K28" s="44"/>
      <c r="L28" s="45">
        <f>L27*K28</f>
        <v>0</v>
      </c>
      <c r="M28" s="46">
        <f>M27*K28</f>
        <v>0</v>
      </c>
      <c r="N28" s="46">
        <f>N27*K27*K28</f>
        <v>0</v>
      </c>
      <c r="O28" s="46">
        <f>O27*K27*K28</f>
        <v>0</v>
      </c>
      <c r="P28" s="95">
        <f>P27*K28</f>
        <v>0</v>
      </c>
    </row>
    <row r="29" spans="1:20" ht="12.75" customHeight="1">
      <c r="A29" s="76"/>
      <c r="B29" s="75"/>
      <c r="C29" s="26"/>
      <c r="D29" s="26"/>
      <c r="E29" s="26"/>
      <c r="F29" s="26"/>
      <c r="G29" s="26"/>
      <c r="H29" s="26"/>
      <c r="I29" s="2"/>
      <c r="J29" s="94"/>
      <c r="K29" s="44"/>
      <c r="P29" s="91"/>
      <c r="Q29" s="71" t="s">
        <v>82</v>
      </c>
    </row>
    <row r="30" spans="1:20" ht="12.75" customHeight="1">
      <c r="A30" s="75" t="s">
        <v>84</v>
      </c>
      <c r="B30" s="75"/>
      <c r="C30" s="26">
        <v>0</v>
      </c>
      <c r="D30" s="26">
        <v>0</v>
      </c>
      <c r="E30" s="26">
        <v>0</v>
      </c>
      <c r="F30" s="26">
        <v>0</v>
      </c>
      <c r="G30" s="26">
        <v>0</v>
      </c>
      <c r="H30" s="28">
        <f>SUM(C30:G30)</f>
        <v>0</v>
      </c>
      <c r="I30" s="2"/>
      <c r="J30" s="92" t="s">
        <v>57</v>
      </c>
      <c r="K30" s="50"/>
      <c r="L30" s="49"/>
      <c r="M30" s="49"/>
      <c r="N30" s="49"/>
      <c r="O30" s="48">
        <v>45</v>
      </c>
      <c r="P30" s="93"/>
    </row>
    <row r="31" spans="1:20" ht="12.75" customHeight="1">
      <c r="A31" s="2"/>
      <c r="B31" s="2"/>
      <c r="C31" s="9"/>
      <c r="D31" s="9"/>
      <c r="E31" s="9"/>
      <c r="F31" s="9"/>
      <c r="G31" s="9"/>
      <c r="H31" s="13"/>
      <c r="I31" s="2"/>
      <c r="J31" s="94" t="s">
        <v>50</v>
      </c>
      <c r="K31" s="44"/>
      <c r="L31" s="45">
        <f>L30*K31</f>
        <v>0</v>
      </c>
      <c r="M31" s="46">
        <f>M30*K31</f>
        <v>0</v>
      </c>
      <c r="N31" s="46">
        <f>N30*K30*K31</f>
        <v>0</v>
      </c>
      <c r="O31" s="46">
        <f>O30*K30*K31</f>
        <v>0</v>
      </c>
      <c r="P31" s="95">
        <f>P30*K31</f>
        <v>0</v>
      </c>
    </row>
    <row r="32" spans="1:20" ht="12.75" customHeight="1" thickBot="1">
      <c r="A32" s="2" t="s">
        <v>5</v>
      </c>
      <c r="B32" s="2"/>
      <c r="C32" s="9"/>
      <c r="D32" s="9"/>
      <c r="E32" s="9"/>
      <c r="F32" s="9"/>
      <c r="G32" s="9"/>
      <c r="H32" s="13"/>
      <c r="I32" s="2"/>
      <c r="J32" s="96" t="s">
        <v>43</v>
      </c>
      <c r="K32" s="39"/>
      <c r="L32" s="47">
        <f>L31+L28+L26</f>
        <v>0</v>
      </c>
      <c r="M32" s="47">
        <f t="shared" ref="M32:P32" si="7">M31+M28+M26</f>
        <v>0</v>
      </c>
      <c r="N32" s="47">
        <f t="shared" si="7"/>
        <v>0</v>
      </c>
      <c r="O32" s="47">
        <f t="shared" si="7"/>
        <v>0</v>
      </c>
      <c r="P32" s="97">
        <f t="shared" si="7"/>
        <v>0</v>
      </c>
    </row>
    <row r="33" spans="1:16" ht="12.75" customHeight="1" thickTop="1" thickBot="1">
      <c r="A33" s="2" t="s">
        <v>92</v>
      </c>
      <c r="C33" s="109">
        <f>J33</f>
        <v>0</v>
      </c>
      <c r="D33" s="109">
        <f>C33</f>
        <v>0</v>
      </c>
      <c r="E33" s="109">
        <f>D33</f>
        <v>0</v>
      </c>
      <c r="F33" s="109">
        <f>E33</f>
        <v>0</v>
      </c>
      <c r="G33" s="109">
        <f>F33</f>
        <v>0</v>
      </c>
      <c r="H33" s="13">
        <f>SUM(C33:G33)</f>
        <v>0</v>
      </c>
      <c r="I33" s="2"/>
      <c r="J33" s="107">
        <f>SUM(L32:P32)</f>
        <v>0</v>
      </c>
      <c r="K33" s="98"/>
      <c r="L33" s="99"/>
      <c r="M33" s="99"/>
      <c r="N33" s="99"/>
      <c r="O33" s="99"/>
      <c r="P33" s="100"/>
    </row>
    <row r="34" spans="1:16" ht="12.75" customHeight="1" thickBot="1">
      <c r="A34" s="2" t="s">
        <v>93</v>
      </c>
      <c r="C34" s="9">
        <f>J43</f>
        <v>0</v>
      </c>
      <c r="D34" s="9">
        <f>C34</f>
        <v>0</v>
      </c>
      <c r="E34" s="9">
        <f t="shared" ref="E34:G34" si="8">D34</f>
        <v>0</v>
      </c>
      <c r="F34" s="9">
        <f t="shared" si="8"/>
        <v>0</v>
      </c>
      <c r="G34" s="9">
        <f t="shared" si="8"/>
        <v>0</v>
      </c>
      <c r="H34" s="13">
        <f>SUM(C34:G34)</f>
        <v>0</v>
      </c>
      <c r="I34" s="2"/>
    </row>
    <row r="35" spans="1:16" ht="12.75" customHeight="1">
      <c r="A35" s="73" t="s">
        <v>6</v>
      </c>
      <c r="B35" s="73"/>
      <c r="C35" s="74">
        <f t="shared" ref="C35:H35" si="9">SUM(C33:C34)</f>
        <v>0</v>
      </c>
      <c r="D35" s="74">
        <f t="shared" si="9"/>
        <v>0</v>
      </c>
      <c r="E35" s="74">
        <f t="shared" si="9"/>
        <v>0</v>
      </c>
      <c r="F35" s="74">
        <f t="shared" si="9"/>
        <v>0</v>
      </c>
      <c r="G35" s="74">
        <f t="shared" si="9"/>
        <v>0</v>
      </c>
      <c r="H35" s="74">
        <f t="shared" si="9"/>
        <v>0</v>
      </c>
      <c r="I35" s="2"/>
      <c r="J35" s="86"/>
      <c r="K35" s="87" t="s">
        <v>48</v>
      </c>
      <c r="L35" s="88" t="s">
        <v>44</v>
      </c>
      <c r="M35" s="88" t="s">
        <v>49</v>
      </c>
      <c r="N35" s="88" t="s">
        <v>45</v>
      </c>
      <c r="O35" s="88" t="s">
        <v>46</v>
      </c>
      <c r="P35" s="89" t="s">
        <v>47</v>
      </c>
    </row>
    <row r="36" spans="1:16" ht="12.75" customHeight="1">
      <c r="A36" s="2"/>
      <c r="B36" s="2"/>
      <c r="C36" s="9"/>
      <c r="D36" s="9"/>
      <c r="E36" s="9"/>
      <c r="F36" s="9"/>
      <c r="G36" s="9"/>
      <c r="H36" s="13"/>
      <c r="I36" s="2"/>
      <c r="J36" s="90" t="s">
        <v>90</v>
      </c>
      <c r="O36" s="40" t="s">
        <v>91</v>
      </c>
      <c r="P36" s="91"/>
    </row>
    <row r="37" spans="1:16" ht="12.75" customHeight="1">
      <c r="A37" s="2" t="s">
        <v>19</v>
      </c>
      <c r="B37" s="2"/>
      <c r="C37" s="9" t="s">
        <v>8</v>
      </c>
      <c r="D37" s="9" t="s">
        <v>8</v>
      </c>
      <c r="E37" s="9" t="s">
        <v>8</v>
      </c>
      <c r="F37" s="9" t="s">
        <v>8</v>
      </c>
      <c r="G37" s="9" t="s">
        <v>8</v>
      </c>
      <c r="H37" s="13" t="s">
        <v>8</v>
      </c>
      <c r="I37" s="2"/>
      <c r="J37" s="92" t="s">
        <v>55</v>
      </c>
      <c r="K37" s="50"/>
      <c r="L37" s="48"/>
      <c r="M37" s="48"/>
      <c r="N37" s="48"/>
      <c r="O37" s="48">
        <v>55</v>
      </c>
      <c r="P37" s="93"/>
    </row>
    <row r="38" spans="1:16" ht="12.75" customHeight="1">
      <c r="A38" s="29" t="s">
        <v>35</v>
      </c>
      <c r="B38" s="29"/>
      <c r="C38" s="9">
        <v>0</v>
      </c>
      <c r="D38" s="9">
        <v>0</v>
      </c>
      <c r="E38" s="9">
        <v>0</v>
      </c>
      <c r="F38" s="9">
        <v>0</v>
      </c>
      <c r="G38" s="9">
        <v>0</v>
      </c>
      <c r="H38" s="13">
        <f>SUM(C38:G38)</f>
        <v>0</v>
      </c>
      <c r="I38" s="2"/>
      <c r="J38" s="94" t="s">
        <v>50</v>
      </c>
      <c r="K38" s="44"/>
      <c r="L38" s="45">
        <f>L37*K38</f>
        <v>0</v>
      </c>
      <c r="M38" s="46">
        <f>M37*K38</f>
        <v>0</v>
      </c>
      <c r="N38" s="46">
        <f>N37*K37*K38</f>
        <v>0</v>
      </c>
      <c r="O38" s="46">
        <f>O37*K37*K38</f>
        <v>0</v>
      </c>
      <c r="P38" s="95">
        <f>P37*K38</f>
        <v>0</v>
      </c>
    </row>
    <row r="39" spans="1:16" ht="12.75" customHeight="1">
      <c r="A39" s="2" t="s">
        <v>20</v>
      </c>
      <c r="B39" s="2"/>
      <c r="C39" s="9">
        <v>0</v>
      </c>
      <c r="D39" s="9">
        <v>0</v>
      </c>
      <c r="E39" s="9">
        <v>0</v>
      </c>
      <c r="F39" s="9">
        <v>0</v>
      </c>
      <c r="G39" s="9">
        <v>0</v>
      </c>
      <c r="H39" s="13">
        <f>SUM(C39:G39)</f>
        <v>0</v>
      </c>
      <c r="I39" s="2"/>
      <c r="J39" s="101"/>
      <c r="P39" s="91"/>
    </row>
    <row r="40" spans="1:16" ht="12.75" customHeight="1">
      <c r="A40" s="73" t="s">
        <v>0</v>
      </c>
      <c r="B40" s="73"/>
      <c r="C40" s="74">
        <f t="shared" ref="C40:H40" si="10">SUM(C38:C39)</f>
        <v>0</v>
      </c>
      <c r="D40" s="74">
        <f t="shared" si="10"/>
        <v>0</v>
      </c>
      <c r="E40" s="74">
        <f t="shared" si="10"/>
        <v>0</v>
      </c>
      <c r="F40" s="74">
        <f t="shared" si="10"/>
        <v>0</v>
      </c>
      <c r="G40" s="74">
        <f t="shared" si="10"/>
        <v>0</v>
      </c>
      <c r="H40" s="74">
        <f t="shared" si="10"/>
        <v>0</v>
      </c>
      <c r="I40" s="2"/>
      <c r="J40" s="92" t="s">
        <v>56</v>
      </c>
      <c r="K40" s="50"/>
      <c r="L40" s="48"/>
      <c r="M40" s="48"/>
      <c r="N40" s="48"/>
      <c r="O40" s="48">
        <v>55</v>
      </c>
      <c r="P40" s="93"/>
    </row>
    <row r="41" spans="1:16" ht="12.75" customHeight="1">
      <c r="A41" s="2"/>
      <c r="B41" s="2"/>
      <c r="C41" s="9"/>
      <c r="D41" s="9"/>
      <c r="E41" s="9"/>
      <c r="F41" s="9"/>
      <c r="G41" s="9"/>
      <c r="H41" s="13"/>
      <c r="I41" s="2"/>
      <c r="J41" s="94" t="s">
        <v>50</v>
      </c>
      <c r="K41" s="44"/>
      <c r="L41" s="45">
        <f>L40*K41</f>
        <v>0</v>
      </c>
      <c r="M41" s="46">
        <f>M40*K41</f>
        <v>0</v>
      </c>
      <c r="N41" s="46">
        <f>N40*K40*K41</f>
        <v>0</v>
      </c>
      <c r="O41" s="46">
        <f>O40*K40*K41</f>
        <v>0</v>
      </c>
      <c r="P41" s="95">
        <f>P40*K41</f>
        <v>0</v>
      </c>
    </row>
    <row r="42" spans="1:16" ht="12.75" customHeight="1">
      <c r="A42" s="2" t="s">
        <v>21</v>
      </c>
      <c r="B42" s="2"/>
      <c r="C42" s="9">
        <v>0</v>
      </c>
      <c r="D42" s="9">
        <v>0</v>
      </c>
      <c r="E42" s="9">
        <v>0</v>
      </c>
      <c r="F42" s="9">
        <v>0</v>
      </c>
      <c r="G42" s="9">
        <v>0</v>
      </c>
      <c r="H42" s="13">
        <f>SUM(C42:G42)</f>
        <v>0</v>
      </c>
      <c r="I42" s="2"/>
      <c r="J42" s="106" t="s">
        <v>86</v>
      </c>
      <c r="L42">
        <f>L38+L41</f>
        <v>0</v>
      </c>
      <c r="M42">
        <f t="shared" ref="M42:P42" si="11">M38+M41</f>
        <v>0</v>
      </c>
      <c r="N42">
        <f t="shared" si="11"/>
        <v>0</v>
      </c>
      <c r="O42">
        <f t="shared" si="11"/>
        <v>0</v>
      </c>
      <c r="P42" s="91">
        <f t="shared" si="11"/>
        <v>0</v>
      </c>
    </row>
    <row r="43" spans="1:16" ht="12.75" customHeight="1" thickBot="1">
      <c r="A43" s="2"/>
      <c r="B43" s="2"/>
      <c r="C43" s="9"/>
      <c r="D43" s="9"/>
      <c r="E43" s="9"/>
      <c r="F43" s="9"/>
      <c r="G43" s="9"/>
      <c r="H43" s="13"/>
      <c r="I43" s="2"/>
      <c r="J43" s="108">
        <f>SUM(L42:P42)</f>
        <v>0</v>
      </c>
      <c r="K43" s="99"/>
      <c r="L43" s="99"/>
      <c r="M43" s="99"/>
      <c r="N43" s="99"/>
      <c r="O43" s="99"/>
      <c r="P43" s="100"/>
    </row>
    <row r="44" spans="1:16" ht="12.75" customHeight="1">
      <c r="A44" s="2" t="s">
        <v>22</v>
      </c>
      <c r="B44" s="2"/>
      <c r="C44" s="9">
        <v>0</v>
      </c>
      <c r="D44" s="9">
        <v>0</v>
      </c>
      <c r="E44" s="9">
        <v>0</v>
      </c>
      <c r="F44" s="9">
        <v>0</v>
      </c>
      <c r="G44" s="9">
        <v>0</v>
      </c>
      <c r="H44" s="13">
        <f>SUM(C44:G44)</f>
        <v>0</v>
      </c>
      <c r="I44" s="2"/>
    </row>
    <row r="45" spans="1:16" ht="12.75" customHeight="1">
      <c r="A45" s="2"/>
      <c r="B45" s="2"/>
      <c r="C45" s="9"/>
      <c r="D45" s="9"/>
      <c r="E45" s="9"/>
      <c r="F45" s="9"/>
      <c r="G45" s="9"/>
      <c r="H45" s="13"/>
      <c r="I45" s="2"/>
      <c r="J45" s="127" t="s">
        <v>36</v>
      </c>
      <c r="K45" s="128"/>
      <c r="L45" s="128"/>
      <c r="M45" s="128"/>
      <c r="N45" s="129"/>
    </row>
    <row r="46" spans="1:16" ht="12.75" customHeight="1">
      <c r="A46" s="2" t="s">
        <v>23</v>
      </c>
      <c r="B46" s="2"/>
      <c r="C46" s="9">
        <v>0</v>
      </c>
      <c r="D46" s="9">
        <v>0</v>
      </c>
      <c r="E46" s="9">
        <v>0</v>
      </c>
      <c r="F46" s="9">
        <v>0</v>
      </c>
      <c r="G46" s="9">
        <v>0</v>
      </c>
      <c r="H46" s="13">
        <f>SUM(C46:G46)</f>
        <v>0</v>
      </c>
      <c r="I46" s="2"/>
      <c r="J46" s="130"/>
      <c r="K46" s="131"/>
      <c r="L46" s="131"/>
      <c r="M46" s="131"/>
      <c r="N46" s="132"/>
    </row>
    <row r="47" spans="1:16" ht="12.75" customHeight="1">
      <c r="A47" s="2"/>
      <c r="B47" s="2"/>
      <c r="C47" s="9"/>
      <c r="D47" s="9"/>
      <c r="E47" s="9"/>
      <c r="F47" s="9"/>
      <c r="G47" s="9"/>
      <c r="H47" s="13"/>
      <c r="I47" s="2"/>
      <c r="J47" s="130"/>
      <c r="K47" s="131"/>
      <c r="L47" s="131"/>
      <c r="M47" s="131"/>
      <c r="N47" s="132"/>
    </row>
    <row r="48" spans="1:16" ht="12.75" customHeight="1">
      <c r="A48" s="2" t="s">
        <v>24</v>
      </c>
      <c r="B48" s="2"/>
      <c r="C48" s="9">
        <v>0</v>
      </c>
      <c r="D48" s="9">
        <v>0</v>
      </c>
      <c r="E48" s="9">
        <v>0</v>
      </c>
      <c r="F48" s="9">
        <v>0</v>
      </c>
      <c r="G48" s="9">
        <v>0</v>
      </c>
      <c r="H48" s="13">
        <f>SUM(C48:G48)</f>
        <v>0</v>
      </c>
      <c r="I48" s="2"/>
      <c r="J48" s="133"/>
      <c r="K48" s="134"/>
      <c r="L48" s="134"/>
      <c r="M48" s="134"/>
      <c r="N48" s="135"/>
    </row>
    <row r="49" spans="1:14" ht="12.75" customHeight="1">
      <c r="A49" s="2"/>
      <c r="B49" s="2"/>
      <c r="C49" s="9"/>
      <c r="D49" s="9"/>
      <c r="E49" s="9"/>
      <c r="F49" s="9"/>
      <c r="G49" s="9"/>
      <c r="H49" s="13"/>
      <c r="I49" s="2"/>
      <c r="J49" s="136"/>
      <c r="K49" s="137"/>
      <c r="L49" s="137"/>
      <c r="M49" s="137"/>
      <c r="N49" s="138"/>
    </row>
    <row r="50" spans="1:14" ht="12.75" customHeight="1">
      <c r="A50" s="2" t="s">
        <v>79</v>
      </c>
      <c r="B50" s="2"/>
      <c r="C50" s="9">
        <v>0</v>
      </c>
      <c r="D50" s="9">
        <v>0</v>
      </c>
      <c r="E50" s="9">
        <v>0</v>
      </c>
      <c r="F50" s="9">
        <v>0</v>
      </c>
      <c r="G50" s="9">
        <v>0</v>
      </c>
      <c r="H50" s="13">
        <f>SUM(C50:G50)</f>
        <v>0</v>
      </c>
      <c r="I50" s="2"/>
      <c r="J50" s="139"/>
      <c r="K50" s="140"/>
      <c r="L50" s="140"/>
      <c r="M50" s="140"/>
      <c r="N50" s="141"/>
    </row>
    <row r="51" spans="1:14" ht="12.75" customHeight="1">
      <c r="A51" s="37" t="s">
        <v>39</v>
      </c>
      <c r="B51" s="35" t="s">
        <v>37</v>
      </c>
      <c r="C51" s="36">
        <f t="shared" ref="C51:H51" si="12">SUM(C40:C50)</f>
        <v>0</v>
      </c>
      <c r="D51" s="36">
        <f t="shared" si="12"/>
        <v>0</v>
      </c>
      <c r="E51" s="36">
        <f t="shared" si="12"/>
        <v>0</v>
      </c>
      <c r="F51" s="36">
        <f t="shared" si="12"/>
        <v>0</v>
      </c>
      <c r="G51" s="36">
        <f t="shared" si="12"/>
        <v>0</v>
      </c>
      <c r="H51" s="36">
        <f t="shared" si="12"/>
        <v>0</v>
      </c>
      <c r="I51" s="2"/>
      <c r="J51" s="139"/>
      <c r="K51" s="140"/>
      <c r="L51" s="140"/>
      <c r="M51" s="140"/>
      <c r="N51" s="141"/>
    </row>
    <row r="52" spans="1:14" ht="12.75" customHeight="1" thickBot="1">
      <c r="A52" s="32" t="s">
        <v>25</v>
      </c>
      <c r="B52" s="32"/>
      <c r="C52" s="33">
        <f t="shared" ref="C52:H52" si="13">SUM(C18+C27+C30+C35+C40+C42+C44+C46+C48+C50)</f>
        <v>0</v>
      </c>
      <c r="D52" s="33">
        <f t="shared" si="13"/>
        <v>0</v>
      </c>
      <c r="E52" s="33">
        <f t="shared" si="13"/>
        <v>0</v>
      </c>
      <c r="F52" s="33">
        <f t="shared" si="13"/>
        <v>0</v>
      </c>
      <c r="G52" s="33">
        <f t="shared" si="13"/>
        <v>0</v>
      </c>
      <c r="H52" s="33">
        <f t="shared" si="13"/>
        <v>0</v>
      </c>
      <c r="I52" s="1"/>
      <c r="J52" s="139"/>
      <c r="K52" s="140"/>
      <c r="L52" s="140"/>
      <c r="M52" s="140"/>
      <c r="N52" s="141"/>
    </row>
    <row r="53" spans="1:14" ht="12.75" customHeight="1" thickTop="1">
      <c r="A53" s="2"/>
      <c r="B53" s="2"/>
      <c r="C53" s="9"/>
      <c r="D53" s="9"/>
      <c r="E53" s="9"/>
      <c r="F53" s="9"/>
      <c r="G53" s="9"/>
      <c r="H53" s="13"/>
      <c r="I53" s="2"/>
      <c r="J53" s="139"/>
      <c r="K53" s="140"/>
      <c r="L53" s="140"/>
      <c r="M53" s="140"/>
      <c r="N53" s="141"/>
    </row>
    <row r="54" spans="1:14" ht="12.75" customHeight="1">
      <c r="A54" s="2" t="s">
        <v>26</v>
      </c>
      <c r="B54" s="2"/>
      <c r="C54" s="9"/>
      <c r="D54" s="9"/>
      <c r="E54" s="9"/>
      <c r="F54" s="9"/>
      <c r="G54" s="9"/>
      <c r="H54" s="13"/>
      <c r="I54" s="2"/>
      <c r="J54" s="139"/>
      <c r="K54" s="140"/>
      <c r="L54" s="140"/>
      <c r="M54" s="140"/>
      <c r="N54" s="141"/>
    </row>
    <row r="55" spans="1:14" ht="12.75" customHeight="1">
      <c r="A55" s="2" t="s">
        <v>27</v>
      </c>
      <c r="B55" s="2"/>
      <c r="C55" s="9">
        <f>ROUND((0.644*C18),0)</f>
        <v>0</v>
      </c>
      <c r="D55" s="9">
        <f>ROUND((0.644*D18),0)</f>
        <v>0</v>
      </c>
      <c r="E55" s="9">
        <f>ROUND((0.644*E18),0)</f>
        <v>0</v>
      </c>
      <c r="F55" s="9">
        <f>ROUND((0.644*F18),0)</f>
        <v>0</v>
      </c>
      <c r="G55" s="9">
        <f>ROUND((0.644*G18),0)</f>
        <v>0</v>
      </c>
      <c r="H55" s="13">
        <f>SUM(C55:G55)</f>
        <v>0</v>
      </c>
      <c r="I55" s="2"/>
      <c r="J55" s="139"/>
      <c r="K55" s="140"/>
      <c r="L55" s="140"/>
      <c r="M55" s="140"/>
      <c r="N55" s="141"/>
    </row>
    <row r="56" spans="1:14" ht="12.75" customHeight="1">
      <c r="A56" s="14" t="s">
        <v>40</v>
      </c>
      <c r="B56" s="2"/>
      <c r="C56" s="9"/>
      <c r="D56" s="9"/>
      <c r="E56" s="9"/>
      <c r="F56" s="9"/>
      <c r="G56" s="9"/>
      <c r="H56" s="13"/>
      <c r="I56" s="2"/>
      <c r="J56" s="142"/>
      <c r="K56" s="143"/>
      <c r="L56" s="143"/>
      <c r="M56" s="143"/>
      <c r="N56" s="144"/>
    </row>
    <row r="57" spans="1:14" ht="12.75" customHeight="1">
      <c r="A57" s="72" t="s">
        <v>78</v>
      </c>
      <c r="B57" s="105"/>
      <c r="C57" s="9"/>
      <c r="D57" s="9"/>
      <c r="E57" s="9"/>
      <c r="F57" s="9"/>
      <c r="G57" s="9"/>
      <c r="H57" s="13"/>
      <c r="I57" s="104" t="s">
        <v>4</v>
      </c>
    </row>
    <row r="58" spans="1:14" ht="12.75" customHeight="1">
      <c r="A58" s="2" t="s">
        <v>28</v>
      </c>
      <c r="B58" s="2"/>
      <c r="C58" s="9"/>
      <c r="D58" s="9"/>
      <c r="E58" s="9"/>
      <c r="F58" s="9"/>
      <c r="G58" s="9"/>
      <c r="H58" s="13">
        <f>SUM(C58:G58)</f>
        <v>0</v>
      </c>
    </row>
    <row r="59" spans="1:14" ht="12.75" customHeight="1">
      <c r="A59" s="14" t="s">
        <v>41</v>
      </c>
      <c r="B59" s="2"/>
      <c r="C59" s="9"/>
      <c r="D59" s="9"/>
      <c r="E59" s="9"/>
      <c r="F59" s="9"/>
      <c r="G59" s="9"/>
      <c r="H59" s="13"/>
      <c r="I59" s="2"/>
    </row>
    <row r="60" spans="1:14" ht="12.75" customHeight="1" thickBot="1">
      <c r="A60" s="32" t="s">
        <v>29</v>
      </c>
      <c r="B60" s="32"/>
      <c r="C60" s="33">
        <f>C55+C57+C58</f>
        <v>0</v>
      </c>
      <c r="D60" s="33">
        <f>D55+D57+D58</f>
        <v>0</v>
      </c>
      <c r="E60" s="33">
        <f>E55+E57+E58</f>
        <v>0</v>
      </c>
      <c r="F60" s="33">
        <f t="shared" ref="F60:H60" si="14">F55+F57+F58</f>
        <v>0</v>
      </c>
      <c r="G60" s="33">
        <f t="shared" si="14"/>
        <v>0</v>
      </c>
      <c r="H60" s="33">
        <f t="shared" si="14"/>
        <v>0</v>
      </c>
      <c r="I60" s="1"/>
    </row>
    <row r="61" spans="1:14" ht="12.75" customHeight="1" thickTop="1">
      <c r="A61" s="2" t="s">
        <v>30</v>
      </c>
      <c r="B61" s="1"/>
      <c r="C61" s="13"/>
      <c r="D61" s="13"/>
      <c r="E61" s="13"/>
      <c r="F61" s="13"/>
      <c r="G61" s="13"/>
      <c r="H61" s="13"/>
      <c r="I61" s="1"/>
    </row>
    <row r="62" spans="1:14" ht="12.75" customHeight="1">
      <c r="A62" s="1"/>
      <c r="B62" s="1"/>
      <c r="C62" s="13"/>
      <c r="D62" s="13"/>
      <c r="E62" s="13"/>
      <c r="F62" s="13"/>
      <c r="G62" s="13"/>
      <c r="H62" s="13"/>
      <c r="I62" s="1"/>
    </row>
    <row r="63" spans="1:14" s="34" customFormat="1" ht="12.75" customHeight="1" thickBot="1">
      <c r="A63" s="32" t="s">
        <v>31</v>
      </c>
      <c r="B63" s="32"/>
      <c r="C63" s="33">
        <f t="shared" ref="C63:H63" si="15">C52+C60</f>
        <v>0</v>
      </c>
      <c r="D63" s="33">
        <f t="shared" si="15"/>
        <v>0</v>
      </c>
      <c r="E63" s="33">
        <f t="shared" si="15"/>
        <v>0</v>
      </c>
      <c r="F63" s="33">
        <f t="shared" si="15"/>
        <v>0</v>
      </c>
      <c r="G63" s="33">
        <f t="shared" si="15"/>
        <v>0</v>
      </c>
      <c r="H63" s="33">
        <f t="shared" si="15"/>
        <v>0</v>
      </c>
      <c r="I63" s="1"/>
    </row>
    <row r="64" spans="1:14" ht="12.75" customHeight="1" thickTop="1" thickBot="1">
      <c r="A64" s="2"/>
      <c r="B64" s="2"/>
      <c r="C64" s="9"/>
      <c r="D64" s="9"/>
      <c r="E64" s="9"/>
      <c r="F64" s="9"/>
      <c r="G64" s="9"/>
      <c r="H64" s="13">
        <f>SUM(C63:G63)</f>
        <v>0</v>
      </c>
      <c r="I64" s="2" t="s">
        <v>99</v>
      </c>
    </row>
    <row r="65" spans="1:9" ht="12.75" customHeight="1">
      <c r="A65" s="110" t="s">
        <v>95</v>
      </c>
      <c r="B65" s="111"/>
      <c r="C65" s="112"/>
      <c r="D65" s="112"/>
      <c r="E65" s="112"/>
      <c r="F65" s="113"/>
      <c r="G65" s="9"/>
      <c r="H65" s="13"/>
      <c r="I65" s="2"/>
    </row>
    <row r="66" spans="1:9" ht="12.75" customHeight="1">
      <c r="A66" s="114" t="s">
        <v>101</v>
      </c>
      <c r="B66" s="2"/>
      <c r="C66" s="9"/>
      <c r="D66" s="9"/>
      <c r="E66" s="9"/>
      <c r="F66" s="115"/>
      <c r="G66" s="9"/>
      <c r="H66" s="13"/>
      <c r="I66" s="2"/>
    </row>
    <row r="67" spans="1:9" ht="12.75" customHeight="1">
      <c r="A67" s="114" t="s">
        <v>85</v>
      </c>
      <c r="B67" s="2"/>
      <c r="C67" s="9"/>
      <c r="D67" s="9"/>
      <c r="E67" s="9"/>
      <c r="F67" s="115"/>
      <c r="G67" s="9"/>
      <c r="H67" s="13"/>
      <c r="I67" s="2"/>
    </row>
    <row r="68" spans="1:9" ht="12.75" customHeight="1">
      <c r="A68" s="114" t="s">
        <v>100</v>
      </c>
      <c r="B68" s="2"/>
      <c r="C68" s="9"/>
      <c r="D68" s="9"/>
      <c r="E68" s="9"/>
      <c r="F68" s="115"/>
      <c r="G68" s="9"/>
      <c r="H68" s="13"/>
      <c r="I68" s="2"/>
    </row>
    <row r="69" spans="1:9" ht="12.75" customHeight="1">
      <c r="A69" s="116" t="s">
        <v>71</v>
      </c>
      <c r="B69" s="2"/>
      <c r="C69" s="9"/>
      <c r="D69" s="9"/>
      <c r="E69" s="9"/>
      <c r="F69" s="115"/>
      <c r="G69" s="9"/>
      <c r="H69" s="13"/>
      <c r="I69" s="2"/>
    </row>
    <row r="70" spans="1:9" ht="12.75" customHeight="1">
      <c r="A70" s="116" t="s">
        <v>72</v>
      </c>
      <c r="C70" s="9"/>
      <c r="D70" s="9"/>
      <c r="E70" s="9"/>
      <c r="F70" s="115"/>
      <c r="G70" s="9"/>
      <c r="H70" s="13"/>
      <c r="I70" s="2"/>
    </row>
    <row r="71" spans="1:9" ht="12.75" customHeight="1">
      <c r="A71" s="114" t="s">
        <v>96</v>
      </c>
      <c r="B71" s="2"/>
      <c r="C71" s="9"/>
      <c r="D71" s="9"/>
      <c r="E71" s="9"/>
      <c r="F71" s="115"/>
      <c r="G71" s="9"/>
      <c r="H71" s="13"/>
      <c r="I71" s="2"/>
    </row>
    <row r="72" spans="1:9" ht="12.75" customHeight="1">
      <c r="A72" s="114" t="s">
        <v>75</v>
      </c>
      <c r="B72" s="2"/>
      <c r="C72" s="2"/>
      <c r="D72" s="2"/>
      <c r="E72" s="2"/>
      <c r="F72" s="117"/>
      <c r="G72" s="2"/>
      <c r="H72" s="1"/>
      <c r="I72" s="2"/>
    </row>
    <row r="73" spans="1:9" s="71" customFormat="1" ht="13.5" thickBot="1">
      <c r="A73" s="118" t="s">
        <v>77</v>
      </c>
      <c r="B73" s="119"/>
      <c r="C73" s="119"/>
      <c r="D73" s="119"/>
      <c r="E73" s="119"/>
      <c r="F73" s="120"/>
    </row>
  </sheetData>
  <customSheetViews>
    <customSheetView guid="{A45F4936-8B34-4DF6-9C47-A3654D5955C1}" showPageBreaks="1" fitToPage="1">
      <selection activeCell="J14" sqref="J14:M22"/>
      <pageMargins left="0.24" right="0.24" top="1" bottom="1" header="0.5" footer="0.5"/>
      <printOptions horizontalCentered="1"/>
      <pageSetup scale="56" firstPageNumber="0" fitToHeight="0" orientation="portrait" horizontalDpi="300" verticalDpi="300" r:id="rId1"/>
      <headerFooter alignWithMargins="0"/>
    </customSheetView>
  </customSheetViews>
  <mergeCells count="7">
    <mergeCell ref="J45:N48"/>
    <mergeCell ref="J49:N56"/>
    <mergeCell ref="O2:W6"/>
    <mergeCell ref="C1:H1"/>
    <mergeCell ref="J11:N20"/>
    <mergeCell ref="J8:N9"/>
    <mergeCell ref="O14:Q20"/>
  </mergeCells>
  <phoneticPr fontId="4" type="noConversion"/>
  <hyperlinks>
    <hyperlink ref="L10" r:id="rId2" xr:uid="{00000000-0004-0000-0000-000000000000}"/>
  </hyperlinks>
  <printOptions horizontalCentered="1"/>
  <pageMargins left="0.24" right="0.24" top="1" bottom="1" header="0.5" footer="0.5"/>
  <pageSetup scale="54" firstPageNumber="0" fitToHeight="0" orientation="portrait"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00"/>
  <sheetViews>
    <sheetView zoomScaleNormal="100" workbookViewId="0"/>
  </sheetViews>
  <sheetFormatPr defaultColWidth="8.85546875" defaultRowHeight="12.75"/>
  <cols>
    <col min="1" max="20" width="8" bestFit="1" customWidth="1"/>
  </cols>
  <sheetData>
    <row r="1" spans="1:20" ht="12.75" customHeight="1">
      <c r="A1" s="2"/>
      <c r="B1" s="15"/>
      <c r="C1" s="15"/>
      <c r="D1" s="15"/>
      <c r="E1" s="15"/>
      <c r="F1" s="15"/>
      <c r="G1" s="15"/>
      <c r="H1" s="15"/>
      <c r="I1" s="15"/>
      <c r="J1" s="15"/>
      <c r="K1" s="15"/>
      <c r="L1" s="15"/>
      <c r="M1" s="15"/>
      <c r="N1" s="15"/>
      <c r="O1" s="15"/>
      <c r="P1" s="15"/>
      <c r="Q1" s="15"/>
      <c r="R1" s="15"/>
      <c r="S1" s="15"/>
      <c r="T1" s="15"/>
    </row>
    <row r="2" spans="1:20" ht="12.75" customHeight="1">
      <c r="A2" s="2"/>
      <c r="B2" s="15"/>
      <c r="C2" s="15"/>
      <c r="D2" s="15"/>
      <c r="E2" s="15"/>
      <c r="F2" s="15"/>
      <c r="G2" s="15"/>
      <c r="H2" s="15"/>
      <c r="I2" s="15"/>
      <c r="J2" s="15"/>
      <c r="K2" s="15"/>
      <c r="L2" s="15"/>
      <c r="M2" s="15"/>
      <c r="N2" s="15"/>
      <c r="O2" s="15"/>
      <c r="P2" s="15"/>
      <c r="Q2" s="15"/>
      <c r="R2" s="15"/>
      <c r="S2" s="15"/>
      <c r="T2" s="15"/>
    </row>
    <row r="3" spans="1:20" ht="12.75" customHeight="1">
      <c r="A3" s="2"/>
      <c r="B3" s="15"/>
      <c r="C3" s="15"/>
      <c r="D3" s="15"/>
      <c r="E3" s="15"/>
      <c r="F3" s="15"/>
      <c r="G3" s="15"/>
      <c r="H3" s="15"/>
      <c r="I3" s="15"/>
      <c r="J3" s="15"/>
      <c r="K3" s="15"/>
      <c r="L3" s="15"/>
      <c r="M3" s="15"/>
      <c r="N3" s="15"/>
      <c r="O3" s="15"/>
      <c r="P3" s="15"/>
      <c r="Q3" s="15"/>
      <c r="R3" s="15"/>
      <c r="S3" s="15"/>
      <c r="T3" s="15"/>
    </row>
    <row r="4" spans="1:20" ht="12.75" customHeight="1">
      <c r="A4" s="2"/>
      <c r="B4" s="15"/>
      <c r="C4" s="15"/>
      <c r="D4" s="15"/>
      <c r="E4" s="15"/>
      <c r="F4" s="15"/>
      <c r="G4" s="15"/>
      <c r="H4" s="15"/>
      <c r="I4" s="15"/>
      <c r="J4" s="15"/>
      <c r="K4" s="15"/>
      <c r="L4" s="15"/>
      <c r="M4" s="15"/>
      <c r="N4" s="15"/>
      <c r="O4" s="15"/>
      <c r="P4" s="15"/>
      <c r="Q4" s="15"/>
      <c r="R4" s="15"/>
      <c r="S4" s="15"/>
      <c r="T4" s="15"/>
    </row>
    <row r="5" spans="1:20" ht="12.75" customHeight="1">
      <c r="A5" s="2"/>
      <c r="B5" s="15"/>
      <c r="C5" s="15"/>
      <c r="D5" s="15"/>
      <c r="E5" s="15"/>
      <c r="F5" s="15"/>
      <c r="G5" s="15"/>
      <c r="H5" s="15"/>
      <c r="I5" s="15"/>
      <c r="J5" s="15"/>
      <c r="K5" s="15"/>
      <c r="L5" s="15"/>
      <c r="M5" s="15"/>
      <c r="N5" s="15"/>
      <c r="O5" s="15"/>
      <c r="P5" s="15"/>
      <c r="Q5" s="15"/>
      <c r="R5" s="15"/>
      <c r="S5" s="15"/>
      <c r="T5" s="15"/>
    </row>
    <row r="6" spans="1:20" ht="12.75" customHeight="1">
      <c r="A6" s="2"/>
      <c r="B6" s="15"/>
      <c r="C6" s="15"/>
      <c r="D6" s="15"/>
      <c r="E6" s="15"/>
      <c r="F6" s="15"/>
      <c r="G6" s="15"/>
      <c r="H6" s="15"/>
      <c r="I6" s="15"/>
      <c r="J6" s="15"/>
      <c r="K6" s="15"/>
      <c r="L6" s="15"/>
      <c r="M6" s="15"/>
      <c r="N6" s="15"/>
      <c r="O6" s="15"/>
      <c r="P6" s="15"/>
      <c r="Q6" s="15"/>
      <c r="R6" s="15"/>
      <c r="S6" s="15"/>
      <c r="T6" s="15"/>
    </row>
    <row r="7" spans="1:20" ht="12.75" customHeight="1">
      <c r="A7" s="2"/>
      <c r="B7" s="15"/>
      <c r="C7" s="15"/>
      <c r="D7" s="15"/>
      <c r="E7" s="15"/>
      <c r="F7" s="15"/>
      <c r="G7" s="15"/>
      <c r="H7" s="15"/>
      <c r="I7" s="15"/>
      <c r="J7" s="15"/>
      <c r="K7" s="15"/>
      <c r="L7" s="15"/>
      <c r="M7" s="15"/>
      <c r="N7" s="15"/>
      <c r="O7" s="15"/>
      <c r="P7" s="15"/>
      <c r="Q7" s="15"/>
      <c r="R7" s="15"/>
      <c r="S7" s="15"/>
      <c r="T7" s="15"/>
    </row>
    <row r="8" spans="1:20" ht="12.75" customHeight="1">
      <c r="A8" s="2"/>
      <c r="B8" s="15"/>
      <c r="C8" s="15"/>
      <c r="D8" s="15"/>
      <c r="E8" s="15"/>
      <c r="F8" s="15"/>
      <c r="G8" s="15"/>
      <c r="H8" s="15"/>
      <c r="I8" s="15"/>
      <c r="J8" s="15"/>
      <c r="K8" s="15"/>
      <c r="L8" s="15"/>
      <c r="M8" s="15"/>
      <c r="N8" s="15"/>
      <c r="O8" s="15"/>
      <c r="P8" s="15"/>
      <c r="Q8" s="15"/>
      <c r="R8" s="15"/>
      <c r="S8" s="15"/>
      <c r="T8" s="15"/>
    </row>
    <row r="9" spans="1:20" ht="12.75" customHeight="1">
      <c r="A9" s="2"/>
      <c r="B9" s="15"/>
      <c r="C9" s="15"/>
      <c r="D9" s="15"/>
      <c r="E9" s="15"/>
      <c r="F9" s="15"/>
      <c r="G9" s="15"/>
      <c r="H9" s="15"/>
      <c r="I9" s="15"/>
      <c r="J9" s="15"/>
      <c r="K9" s="15"/>
      <c r="L9" s="15"/>
      <c r="M9" s="15"/>
      <c r="N9" s="15"/>
      <c r="O9" s="15"/>
      <c r="P9" s="15"/>
      <c r="Q9" s="15"/>
      <c r="R9" s="15"/>
      <c r="S9" s="15"/>
      <c r="T9" s="15"/>
    </row>
    <row r="10" spans="1:20" ht="12.75" customHeight="1">
      <c r="A10" s="2"/>
      <c r="B10" s="15"/>
      <c r="C10" s="15"/>
      <c r="D10" s="15"/>
      <c r="E10" s="15"/>
      <c r="F10" s="15"/>
      <c r="G10" s="15"/>
      <c r="H10" s="15"/>
      <c r="I10" s="15"/>
      <c r="J10" s="15"/>
      <c r="K10" s="15"/>
      <c r="L10" s="15"/>
      <c r="M10" s="15"/>
      <c r="N10" s="15"/>
      <c r="O10" s="15"/>
      <c r="P10" s="15"/>
      <c r="Q10" s="15"/>
      <c r="R10" s="15"/>
      <c r="S10" s="15"/>
      <c r="T10" s="15"/>
    </row>
    <row r="11" spans="1:20" ht="12.75" customHeight="1">
      <c r="A11" s="2"/>
      <c r="B11" s="15"/>
      <c r="C11" s="15"/>
      <c r="D11" s="15"/>
      <c r="E11" s="15"/>
      <c r="F11" s="15"/>
      <c r="G11" s="15"/>
      <c r="H11" s="15"/>
      <c r="I11" s="15"/>
      <c r="J11" s="15"/>
      <c r="K11" s="15"/>
      <c r="L11" s="15"/>
      <c r="M11" s="15"/>
      <c r="N11" s="15"/>
      <c r="O11" s="15"/>
      <c r="P11" s="15"/>
      <c r="Q11" s="15"/>
      <c r="R11" s="15"/>
      <c r="S11" s="15"/>
      <c r="T11" s="15"/>
    </row>
    <row r="12" spans="1:20" ht="12.75" customHeight="1">
      <c r="A12" s="2"/>
      <c r="B12" s="15"/>
      <c r="C12" s="15"/>
      <c r="D12" s="15"/>
      <c r="E12" s="15"/>
      <c r="F12" s="15"/>
      <c r="G12" s="15"/>
      <c r="H12" s="15"/>
      <c r="I12" s="15"/>
      <c r="J12" s="15"/>
      <c r="K12" s="15"/>
      <c r="L12" s="15"/>
      <c r="M12" s="15"/>
      <c r="N12" s="15"/>
      <c r="O12" s="15"/>
      <c r="P12" s="15"/>
      <c r="Q12" s="15"/>
      <c r="R12" s="15"/>
      <c r="S12" s="15"/>
      <c r="T12" s="15"/>
    </row>
    <row r="13" spans="1:20" ht="12.75" customHeight="1">
      <c r="A13" s="2"/>
      <c r="B13" s="15"/>
      <c r="C13" s="15"/>
      <c r="D13" s="15"/>
      <c r="E13" s="15"/>
      <c r="F13" s="15"/>
      <c r="G13" s="15"/>
      <c r="H13" s="15"/>
      <c r="I13" s="15"/>
      <c r="J13" s="15"/>
      <c r="K13" s="15"/>
      <c r="L13" s="15"/>
      <c r="M13" s="15"/>
      <c r="N13" s="15"/>
      <c r="O13" s="15"/>
      <c r="P13" s="15"/>
      <c r="Q13" s="15"/>
      <c r="R13" s="15"/>
      <c r="S13" s="15"/>
      <c r="T13" s="15"/>
    </row>
    <row r="14" spans="1:20" ht="12.75" customHeight="1">
      <c r="A14" s="2"/>
      <c r="B14" s="15"/>
      <c r="C14" s="15"/>
      <c r="D14" s="15"/>
      <c r="E14" s="15"/>
      <c r="F14" s="15"/>
      <c r="G14" s="15"/>
      <c r="H14" s="15"/>
      <c r="I14" s="15"/>
      <c r="J14" s="15"/>
      <c r="K14" s="15"/>
      <c r="L14" s="15"/>
      <c r="M14" s="15"/>
      <c r="N14" s="15"/>
      <c r="O14" s="15"/>
      <c r="P14" s="15"/>
      <c r="Q14" s="15"/>
      <c r="R14" s="15"/>
      <c r="S14" s="15"/>
      <c r="T14" s="15"/>
    </row>
    <row r="15" spans="1:20" ht="12.75" customHeight="1">
      <c r="A15" s="2"/>
      <c r="B15" s="15"/>
      <c r="C15" s="15"/>
      <c r="D15" s="15"/>
      <c r="E15" s="15"/>
      <c r="F15" s="15"/>
      <c r="G15" s="15"/>
      <c r="H15" s="15"/>
      <c r="I15" s="15"/>
      <c r="J15" s="15"/>
      <c r="K15" s="15"/>
      <c r="L15" s="15"/>
      <c r="M15" s="15"/>
      <c r="N15" s="15"/>
      <c r="O15" s="15"/>
      <c r="P15" s="15"/>
      <c r="Q15" s="15"/>
      <c r="R15" s="15"/>
      <c r="S15" s="15"/>
      <c r="T15" s="15"/>
    </row>
    <row r="16" spans="1:20" ht="12.75" customHeight="1">
      <c r="A16" s="2"/>
      <c r="B16" s="15"/>
      <c r="C16" s="15"/>
      <c r="D16" s="15"/>
      <c r="E16" s="15"/>
      <c r="F16" s="15"/>
      <c r="G16" s="15"/>
      <c r="H16" s="15"/>
      <c r="I16" s="15"/>
      <c r="J16" s="15"/>
      <c r="K16" s="15"/>
      <c r="L16" s="15"/>
      <c r="M16" s="15"/>
      <c r="N16" s="15"/>
      <c r="O16" s="15"/>
      <c r="P16" s="15"/>
      <c r="Q16" s="15"/>
      <c r="R16" s="15"/>
      <c r="S16" s="15"/>
      <c r="T16" s="15"/>
    </row>
    <row r="17" spans="1:20" ht="12.75" customHeight="1">
      <c r="A17" s="2"/>
      <c r="B17" s="15"/>
      <c r="C17" s="15"/>
      <c r="D17" s="15"/>
      <c r="E17" s="15"/>
      <c r="F17" s="15"/>
      <c r="G17" s="15"/>
      <c r="H17" s="15"/>
      <c r="I17" s="15"/>
      <c r="J17" s="15"/>
      <c r="K17" s="15"/>
      <c r="L17" s="15"/>
      <c r="M17" s="15"/>
      <c r="N17" s="15"/>
      <c r="O17" s="15"/>
      <c r="P17" s="15"/>
      <c r="Q17" s="15"/>
      <c r="R17" s="15"/>
      <c r="S17" s="15"/>
      <c r="T17" s="15"/>
    </row>
    <row r="18" spans="1:20" ht="12.75" customHeight="1">
      <c r="A18" s="2"/>
      <c r="B18" s="15"/>
      <c r="C18" s="15"/>
      <c r="D18" s="15"/>
      <c r="E18" s="15"/>
      <c r="F18" s="15"/>
      <c r="G18" s="15"/>
      <c r="H18" s="15"/>
      <c r="I18" s="15"/>
      <c r="J18" s="15"/>
      <c r="K18" s="15"/>
      <c r="L18" s="15"/>
      <c r="M18" s="15"/>
      <c r="N18" s="15"/>
      <c r="O18" s="15"/>
      <c r="P18" s="15"/>
      <c r="Q18" s="15"/>
      <c r="R18" s="15"/>
      <c r="S18" s="15"/>
      <c r="T18" s="15"/>
    </row>
    <row r="19" spans="1:20" ht="12.75" customHeight="1">
      <c r="A19" s="2"/>
      <c r="B19" s="15"/>
      <c r="C19" s="15"/>
      <c r="D19" s="15"/>
      <c r="E19" s="15"/>
      <c r="F19" s="15"/>
      <c r="G19" s="15"/>
      <c r="H19" s="15"/>
      <c r="I19" s="15"/>
      <c r="J19" s="15"/>
      <c r="K19" s="15"/>
      <c r="L19" s="15"/>
      <c r="M19" s="15"/>
      <c r="N19" s="15"/>
      <c r="O19" s="15"/>
      <c r="P19" s="15"/>
      <c r="Q19" s="15"/>
      <c r="R19" s="15"/>
      <c r="S19" s="15"/>
      <c r="T19" s="15"/>
    </row>
    <row r="20" spans="1:20" ht="12.75" customHeight="1">
      <c r="A20" s="2"/>
      <c r="B20" s="15"/>
      <c r="C20" s="15"/>
      <c r="D20" s="15"/>
      <c r="E20" s="15"/>
      <c r="F20" s="15"/>
      <c r="G20" s="15"/>
      <c r="H20" s="15"/>
      <c r="I20" s="15"/>
      <c r="J20" s="15"/>
      <c r="K20" s="15"/>
      <c r="L20" s="15"/>
      <c r="M20" s="15"/>
      <c r="N20" s="15"/>
      <c r="O20" s="15"/>
      <c r="P20" s="15"/>
      <c r="Q20" s="15"/>
      <c r="R20" s="15"/>
      <c r="S20" s="15"/>
      <c r="T20" s="15"/>
    </row>
    <row r="21" spans="1:20" ht="12.75" customHeight="1">
      <c r="A21" s="2"/>
      <c r="B21" s="15"/>
      <c r="C21" s="15"/>
      <c r="D21" s="15"/>
      <c r="E21" s="15"/>
      <c r="F21" s="15"/>
      <c r="G21" s="15"/>
      <c r="H21" s="15"/>
      <c r="I21" s="15"/>
      <c r="J21" s="15"/>
      <c r="K21" s="15"/>
      <c r="L21" s="15"/>
      <c r="M21" s="15"/>
      <c r="N21" s="15"/>
      <c r="O21" s="15"/>
      <c r="P21" s="15"/>
      <c r="Q21" s="15"/>
      <c r="R21" s="15"/>
      <c r="S21" s="15"/>
      <c r="T21" s="15"/>
    </row>
    <row r="22" spans="1:20" ht="12.75" customHeight="1">
      <c r="A22" s="2"/>
      <c r="B22" s="15"/>
      <c r="C22" s="15"/>
      <c r="D22" s="15"/>
      <c r="E22" s="15"/>
      <c r="F22" s="15"/>
      <c r="G22" s="15"/>
      <c r="H22" s="15"/>
      <c r="I22" s="15"/>
      <c r="J22" s="15"/>
      <c r="K22" s="15"/>
      <c r="L22" s="15"/>
      <c r="M22" s="15"/>
      <c r="N22" s="15"/>
      <c r="O22" s="15"/>
      <c r="P22" s="15"/>
      <c r="Q22" s="15"/>
      <c r="R22" s="15"/>
      <c r="S22" s="15"/>
      <c r="T22" s="15"/>
    </row>
    <row r="23" spans="1:20" ht="12.75" customHeight="1">
      <c r="A23" s="2"/>
      <c r="B23" s="15"/>
      <c r="C23" s="15"/>
      <c r="D23" s="15"/>
      <c r="E23" s="15"/>
      <c r="F23" s="15"/>
      <c r="G23" s="15"/>
      <c r="H23" s="15"/>
      <c r="I23" s="15"/>
      <c r="J23" s="15"/>
      <c r="K23" s="15"/>
      <c r="L23" s="15"/>
      <c r="M23" s="15"/>
      <c r="N23" s="15"/>
      <c r="O23" s="15"/>
      <c r="P23" s="15"/>
      <c r="Q23" s="15"/>
      <c r="R23" s="15"/>
      <c r="S23" s="15"/>
      <c r="T23" s="15"/>
    </row>
    <row r="24" spans="1:20" ht="12.75" customHeight="1">
      <c r="A24" s="2"/>
      <c r="B24" s="15"/>
      <c r="C24" s="15"/>
      <c r="D24" s="15"/>
      <c r="E24" s="15"/>
      <c r="F24" s="15"/>
      <c r="G24" s="15"/>
      <c r="H24" s="15"/>
      <c r="I24" s="15"/>
      <c r="J24" s="15"/>
      <c r="K24" s="15"/>
      <c r="L24" s="15"/>
      <c r="M24" s="15"/>
      <c r="N24" s="15"/>
      <c r="O24" s="15"/>
      <c r="P24" s="15"/>
      <c r="Q24" s="15"/>
      <c r="R24" s="15"/>
      <c r="S24" s="15"/>
      <c r="T24" s="15"/>
    </row>
    <row r="25" spans="1:20" ht="12.75" customHeight="1">
      <c r="A25" s="2"/>
      <c r="B25" s="15"/>
      <c r="C25" s="15"/>
      <c r="D25" s="15"/>
      <c r="E25" s="15"/>
      <c r="F25" s="15"/>
      <c r="G25" s="15"/>
      <c r="H25" s="15"/>
      <c r="I25" s="15"/>
      <c r="J25" s="15"/>
      <c r="K25" s="15"/>
      <c r="L25" s="15"/>
      <c r="M25" s="15"/>
      <c r="N25" s="15"/>
      <c r="O25" s="15"/>
      <c r="P25" s="15"/>
      <c r="Q25" s="15"/>
      <c r="R25" s="15"/>
      <c r="S25" s="15"/>
      <c r="T25" s="15"/>
    </row>
    <row r="26" spans="1:20" ht="12.75" customHeight="1">
      <c r="A26" s="2"/>
      <c r="B26" s="15"/>
      <c r="C26" s="15"/>
      <c r="D26" s="15"/>
      <c r="E26" s="15"/>
      <c r="F26" s="15"/>
      <c r="G26" s="15"/>
      <c r="H26" s="15"/>
      <c r="I26" s="15"/>
      <c r="J26" s="15"/>
      <c r="K26" s="15"/>
      <c r="L26" s="15"/>
      <c r="M26" s="15"/>
      <c r="N26" s="15"/>
      <c r="O26" s="15"/>
      <c r="P26" s="15"/>
      <c r="Q26" s="15"/>
      <c r="R26" s="15"/>
      <c r="S26" s="15"/>
      <c r="T26" s="15"/>
    </row>
    <row r="27" spans="1:20" ht="12.75" customHeight="1">
      <c r="A27" s="2"/>
      <c r="B27" s="15"/>
      <c r="C27" s="15"/>
      <c r="D27" s="15"/>
      <c r="E27" s="15"/>
      <c r="F27" s="15"/>
      <c r="G27" s="15"/>
      <c r="H27" s="15"/>
      <c r="I27" s="15"/>
      <c r="J27" s="15"/>
      <c r="K27" s="15"/>
      <c r="L27" s="15"/>
      <c r="M27" s="15"/>
      <c r="N27" s="15"/>
      <c r="O27" s="15"/>
      <c r="P27" s="15"/>
      <c r="Q27" s="15"/>
      <c r="R27" s="15"/>
      <c r="S27" s="15"/>
      <c r="T27" s="15"/>
    </row>
    <row r="28" spans="1:20" ht="12.75" customHeight="1">
      <c r="A28" s="2"/>
      <c r="B28" s="15"/>
      <c r="C28" s="15"/>
      <c r="D28" s="15"/>
      <c r="E28" s="15"/>
      <c r="F28" s="15"/>
      <c r="G28" s="15"/>
      <c r="H28" s="15"/>
      <c r="I28" s="15"/>
      <c r="J28" s="15"/>
      <c r="K28" s="15"/>
      <c r="L28" s="15"/>
      <c r="M28" s="15"/>
      <c r="N28" s="15"/>
      <c r="O28" s="15"/>
      <c r="P28" s="15"/>
      <c r="Q28" s="15"/>
      <c r="R28" s="15"/>
      <c r="S28" s="15"/>
      <c r="T28" s="15"/>
    </row>
    <row r="29" spans="1:20" ht="12.75" customHeight="1">
      <c r="A29" s="2"/>
      <c r="B29" s="15"/>
      <c r="C29" s="15"/>
      <c r="D29" s="15"/>
      <c r="E29" s="15"/>
      <c r="F29" s="15"/>
      <c r="G29" s="15"/>
      <c r="H29" s="15"/>
      <c r="I29" s="15"/>
      <c r="J29" s="15"/>
      <c r="K29" s="15"/>
      <c r="L29" s="15"/>
      <c r="M29" s="15"/>
      <c r="N29" s="15"/>
      <c r="O29" s="15"/>
      <c r="P29" s="15"/>
      <c r="Q29" s="15"/>
      <c r="R29" s="15"/>
      <c r="S29" s="15"/>
      <c r="T29" s="15"/>
    </row>
    <row r="30" spans="1:20" ht="12.75" customHeight="1">
      <c r="A30" s="2"/>
      <c r="B30" s="15"/>
      <c r="C30" s="15"/>
      <c r="D30" s="15"/>
      <c r="E30" s="15"/>
      <c r="F30" s="15"/>
      <c r="G30" s="15"/>
      <c r="H30" s="15"/>
      <c r="I30" s="15"/>
      <c r="J30" s="15"/>
      <c r="K30" s="15"/>
      <c r="L30" s="15"/>
      <c r="M30" s="15"/>
      <c r="N30" s="15"/>
      <c r="O30" s="15"/>
      <c r="P30" s="15"/>
      <c r="Q30" s="15"/>
      <c r="R30" s="15"/>
      <c r="S30" s="15"/>
      <c r="T30" s="15"/>
    </row>
    <row r="31" spans="1:20" ht="12.75" customHeight="1">
      <c r="A31" s="2"/>
      <c r="B31" s="15"/>
      <c r="C31" s="15"/>
      <c r="D31" s="15"/>
      <c r="E31" s="15"/>
      <c r="F31" s="15"/>
      <c r="G31" s="15"/>
      <c r="H31" s="15"/>
      <c r="I31" s="15"/>
      <c r="J31" s="15"/>
      <c r="K31" s="15"/>
      <c r="L31" s="15"/>
      <c r="M31" s="15"/>
      <c r="N31" s="15"/>
      <c r="O31" s="15"/>
      <c r="P31" s="15"/>
      <c r="Q31" s="15"/>
      <c r="R31" s="15"/>
      <c r="S31" s="15"/>
      <c r="T31" s="15"/>
    </row>
    <row r="32" spans="1:20" ht="12.75" customHeight="1">
      <c r="A32" s="2"/>
      <c r="B32" s="15"/>
      <c r="C32" s="15"/>
      <c r="D32" s="15"/>
      <c r="E32" s="15"/>
      <c r="F32" s="15"/>
      <c r="G32" s="15"/>
      <c r="H32" s="15"/>
      <c r="I32" s="15"/>
      <c r="J32" s="15"/>
      <c r="K32" s="15"/>
      <c r="L32" s="15"/>
      <c r="M32" s="15"/>
      <c r="N32" s="15"/>
      <c r="O32" s="15"/>
      <c r="P32" s="15"/>
      <c r="Q32" s="15"/>
      <c r="R32" s="15"/>
      <c r="S32" s="15"/>
      <c r="T32" s="15"/>
    </row>
    <row r="33" spans="1:20" ht="12.75" customHeight="1">
      <c r="A33" s="2"/>
      <c r="B33" s="15"/>
      <c r="C33" s="15"/>
      <c r="D33" s="15"/>
      <c r="E33" s="15"/>
      <c r="F33" s="15"/>
      <c r="G33" s="15"/>
      <c r="H33" s="15"/>
      <c r="I33" s="15"/>
      <c r="J33" s="15"/>
      <c r="K33" s="15"/>
      <c r="L33" s="15"/>
      <c r="M33" s="15"/>
      <c r="N33" s="15"/>
      <c r="O33" s="15"/>
      <c r="P33" s="15"/>
      <c r="Q33" s="15"/>
      <c r="R33" s="15"/>
      <c r="S33" s="15"/>
      <c r="T33" s="15"/>
    </row>
    <row r="34" spans="1:20" ht="12.75" customHeight="1">
      <c r="A34" s="2"/>
      <c r="B34" s="15"/>
      <c r="C34" s="15"/>
      <c r="D34" s="15"/>
      <c r="E34" s="15"/>
      <c r="F34" s="15"/>
      <c r="G34" s="15"/>
      <c r="H34" s="15"/>
      <c r="I34" s="15"/>
      <c r="J34" s="15"/>
      <c r="K34" s="15"/>
      <c r="L34" s="15"/>
      <c r="M34" s="15"/>
      <c r="N34" s="15"/>
      <c r="O34" s="15"/>
      <c r="P34" s="15"/>
      <c r="Q34" s="15"/>
      <c r="R34" s="15"/>
      <c r="S34" s="15"/>
      <c r="T34" s="15"/>
    </row>
    <row r="35" spans="1:20" ht="12.75" customHeight="1">
      <c r="A35" s="2"/>
      <c r="B35" s="15"/>
      <c r="C35" s="15"/>
      <c r="D35" s="15"/>
      <c r="E35" s="15"/>
      <c r="F35" s="15"/>
      <c r="G35" s="15"/>
      <c r="H35" s="15"/>
      <c r="I35" s="15"/>
      <c r="J35" s="15"/>
      <c r="K35" s="15"/>
      <c r="L35" s="15"/>
      <c r="M35" s="15"/>
      <c r="N35" s="15"/>
      <c r="O35" s="15"/>
      <c r="P35" s="15"/>
      <c r="Q35" s="15"/>
      <c r="R35" s="15"/>
      <c r="S35" s="15"/>
      <c r="T35" s="15"/>
    </row>
    <row r="36" spans="1:20" ht="12.75" customHeight="1">
      <c r="A36" s="2"/>
      <c r="B36" s="15"/>
      <c r="C36" s="15"/>
      <c r="D36" s="15"/>
      <c r="E36" s="15"/>
      <c r="F36" s="15"/>
      <c r="G36" s="15"/>
      <c r="H36" s="15"/>
      <c r="I36" s="15"/>
      <c r="J36" s="15"/>
      <c r="K36" s="15"/>
      <c r="L36" s="15"/>
      <c r="M36" s="15"/>
      <c r="N36" s="15"/>
      <c r="O36" s="15"/>
      <c r="P36" s="15"/>
      <c r="Q36" s="15"/>
      <c r="R36" s="15"/>
      <c r="S36" s="15"/>
      <c r="T36" s="15"/>
    </row>
    <row r="37" spans="1:20" ht="12.75" customHeight="1">
      <c r="A37" s="2"/>
      <c r="B37" s="15"/>
      <c r="C37" s="15"/>
      <c r="D37" s="15"/>
      <c r="E37" s="15"/>
      <c r="F37" s="15"/>
      <c r="G37" s="15"/>
      <c r="H37" s="15"/>
      <c r="I37" s="15"/>
      <c r="J37" s="15"/>
      <c r="K37" s="15"/>
      <c r="L37" s="15"/>
      <c r="M37" s="15"/>
      <c r="N37" s="15"/>
      <c r="O37" s="15"/>
      <c r="P37" s="15"/>
      <c r="Q37" s="15"/>
      <c r="R37" s="15"/>
      <c r="S37" s="15"/>
      <c r="T37" s="15"/>
    </row>
    <row r="38" spans="1:20" ht="12.75" customHeight="1">
      <c r="A38" s="2"/>
      <c r="B38" s="15"/>
      <c r="C38" s="15"/>
      <c r="D38" s="15"/>
      <c r="E38" s="15"/>
      <c r="F38" s="15"/>
      <c r="G38" s="15"/>
      <c r="H38" s="15"/>
      <c r="I38" s="15"/>
      <c r="J38" s="15"/>
      <c r="K38" s="15"/>
      <c r="L38" s="15"/>
      <c r="M38" s="15"/>
      <c r="N38" s="15"/>
      <c r="O38" s="15"/>
      <c r="P38" s="15"/>
      <c r="Q38" s="15"/>
      <c r="R38" s="15"/>
      <c r="S38" s="15"/>
      <c r="T38" s="15"/>
    </row>
    <row r="39" spans="1:20" ht="12.75" customHeight="1">
      <c r="A39" s="2"/>
      <c r="B39" s="15"/>
      <c r="C39" s="15"/>
      <c r="D39" s="15"/>
      <c r="E39" s="15"/>
      <c r="F39" s="15"/>
      <c r="G39" s="15"/>
      <c r="H39" s="15"/>
      <c r="I39" s="15"/>
      <c r="J39" s="15"/>
      <c r="K39" s="15"/>
      <c r="L39" s="15"/>
      <c r="M39" s="15"/>
      <c r="N39" s="15"/>
      <c r="O39" s="15"/>
      <c r="P39" s="15"/>
      <c r="Q39" s="15"/>
      <c r="R39" s="15"/>
      <c r="S39" s="15"/>
      <c r="T39" s="15"/>
    </row>
    <row r="40" spans="1:20" ht="12.75" customHeight="1">
      <c r="A40" s="2"/>
      <c r="B40" s="15"/>
      <c r="C40" s="15"/>
      <c r="D40" s="15"/>
      <c r="E40" s="15"/>
      <c r="F40" s="15"/>
      <c r="G40" s="15"/>
      <c r="H40" s="15"/>
      <c r="I40" s="15"/>
      <c r="J40" s="15"/>
      <c r="K40" s="15"/>
      <c r="L40" s="15"/>
      <c r="M40" s="15"/>
      <c r="N40" s="15"/>
      <c r="O40" s="15"/>
      <c r="P40" s="15"/>
      <c r="Q40" s="15"/>
      <c r="R40" s="15"/>
      <c r="S40" s="15"/>
      <c r="T40" s="15"/>
    </row>
    <row r="41" spans="1:20" ht="12.75" customHeight="1">
      <c r="A41" s="2"/>
      <c r="B41" s="15"/>
      <c r="C41" s="15"/>
      <c r="D41" s="15"/>
      <c r="E41" s="15"/>
      <c r="F41" s="15"/>
      <c r="G41" s="15"/>
      <c r="H41" s="15"/>
      <c r="I41" s="15"/>
      <c r="J41" s="15"/>
      <c r="K41" s="15"/>
      <c r="L41" s="15"/>
      <c r="M41" s="15"/>
      <c r="N41" s="15"/>
      <c r="O41" s="15"/>
      <c r="P41" s="15"/>
      <c r="Q41" s="15"/>
      <c r="R41" s="15"/>
      <c r="S41" s="15"/>
      <c r="T41" s="15"/>
    </row>
    <row r="42" spans="1:20" ht="12.75" customHeight="1">
      <c r="A42" s="2"/>
      <c r="B42" s="15"/>
      <c r="C42" s="15"/>
      <c r="D42" s="15"/>
      <c r="E42" s="15"/>
      <c r="F42" s="15"/>
      <c r="G42" s="15"/>
      <c r="H42" s="15"/>
      <c r="I42" s="15"/>
      <c r="J42" s="15"/>
      <c r="K42" s="15"/>
      <c r="L42" s="15"/>
      <c r="M42" s="15"/>
      <c r="N42" s="15"/>
      <c r="O42" s="15"/>
      <c r="P42" s="15"/>
      <c r="Q42" s="15"/>
      <c r="R42" s="15"/>
      <c r="S42" s="15"/>
      <c r="T42" s="15"/>
    </row>
    <row r="43" spans="1:20" ht="12.75" customHeight="1">
      <c r="A43" s="2"/>
      <c r="B43" s="15"/>
      <c r="C43" s="15"/>
      <c r="D43" s="15"/>
      <c r="E43" s="15"/>
      <c r="F43" s="15"/>
      <c r="G43" s="15"/>
      <c r="H43" s="15"/>
      <c r="I43" s="15"/>
      <c r="J43" s="15"/>
      <c r="K43" s="15"/>
      <c r="L43" s="15"/>
      <c r="M43" s="15"/>
      <c r="N43" s="15"/>
      <c r="O43" s="15"/>
      <c r="P43" s="15"/>
      <c r="Q43" s="15"/>
      <c r="R43" s="15"/>
      <c r="S43" s="15"/>
      <c r="T43" s="15"/>
    </row>
    <row r="44" spans="1:20" ht="12.75" customHeight="1">
      <c r="A44" s="2"/>
      <c r="B44" s="15"/>
      <c r="C44" s="15"/>
      <c r="D44" s="15"/>
      <c r="E44" s="15"/>
      <c r="F44" s="15"/>
      <c r="G44" s="15"/>
      <c r="H44" s="15"/>
      <c r="I44" s="15"/>
      <c r="J44" s="15"/>
      <c r="K44" s="15"/>
      <c r="L44" s="15"/>
      <c r="M44" s="15"/>
      <c r="N44" s="15"/>
      <c r="O44" s="15"/>
      <c r="P44" s="15"/>
      <c r="Q44" s="15"/>
      <c r="R44" s="15"/>
      <c r="S44" s="15"/>
      <c r="T44" s="15"/>
    </row>
    <row r="45" spans="1:20" ht="12.75" customHeight="1">
      <c r="A45" s="2"/>
      <c r="B45" s="15"/>
      <c r="C45" s="15"/>
      <c r="D45" s="15"/>
      <c r="E45" s="15"/>
      <c r="F45" s="15"/>
      <c r="G45" s="15"/>
      <c r="H45" s="15"/>
      <c r="I45" s="15"/>
      <c r="J45" s="15"/>
      <c r="K45" s="15"/>
      <c r="L45" s="15"/>
      <c r="M45" s="15"/>
      <c r="N45" s="15"/>
      <c r="O45" s="15"/>
      <c r="P45" s="15"/>
      <c r="Q45" s="15"/>
      <c r="R45" s="15"/>
      <c r="S45" s="15"/>
      <c r="T45" s="15"/>
    </row>
    <row r="46" spans="1:20" ht="12.75" customHeight="1">
      <c r="A46" s="2"/>
      <c r="B46" s="15"/>
      <c r="C46" s="15"/>
      <c r="D46" s="15"/>
      <c r="E46" s="15"/>
      <c r="F46" s="15"/>
      <c r="G46" s="15"/>
      <c r="H46" s="15"/>
      <c r="I46" s="15"/>
      <c r="J46" s="15"/>
      <c r="K46" s="15"/>
      <c r="L46" s="15"/>
      <c r="M46" s="15"/>
      <c r="N46" s="15"/>
      <c r="O46" s="15"/>
      <c r="P46" s="15"/>
      <c r="Q46" s="15"/>
      <c r="R46" s="15"/>
      <c r="S46" s="15"/>
      <c r="T46" s="15"/>
    </row>
    <row r="47" spans="1:20" ht="12.75" customHeight="1">
      <c r="A47" s="2"/>
      <c r="B47" s="15"/>
      <c r="C47" s="15"/>
      <c r="D47" s="15"/>
      <c r="E47" s="15"/>
      <c r="F47" s="15"/>
      <c r="G47" s="15"/>
      <c r="H47" s="15"/>
      <c r="I47" s="15"/>
      <c r="J47" s="15"/>
      <c r="K47" s="15"/>
      <c r="L47" s="15"/>
      <c r="M47" s="15"/>
      <c r="N47" s="15"/>
      <c r="O47" s="15"/>
      <c r="P47" s="15"/>
      <c r="Q47" s="15"/>
      <c r="R47" s="15"/>
      <c r="S47" s="15"/>
      <c r="T47" s="15"/>
    </row>
    <row r="48" spans="1:20" ht="12.75" customHeight="1">
      <c r="A48" s="2"/>
      <c r="B48" s="15"/>
      <c r="C48" s="15"/>
      <c r="D48" s="15"/>
      <c r="E48" s="15"/>
      <c r="F48" s="15"/>
      <c r="G48" s="15"/>
      <c r="H48" s="15"/>
      <c r="I48" s="15"/>
      <c r="J48" s="15"/>
      <c r="K48" s="15"/>
      <c r="L48" s="15"/>
      <c r="M48" s="15"/>
      <c r="N48" s="15"/>
      <c r="O48" s="15"/>
      <c r="P48" s="15"/>
      <c r="Q48" s="15"/>
      <c r="R48" s="15"/>
      <c r="S48" s="15"/>
      <c r="T48" s="15"/>
    </row>
    <row r="49" spans="1:20" ht="12.75" customHeight="1">
      <c r="A49" s="2"/>
      <c r="B49" s="15"/>
      <c r="C49" s="15"/>
      <c r="D49" s="15"/>
      <c r="E49" s="15"/>
      <c r="F49" s="15"/>
      <c r="G49" s="15"/>
      <c r="H49" s="15"/>
      <c r="I49" s="15"/>
      <c r="J49" s="15"/>
      <c r="K49" s="15"/>
      <c r="L49" s="15"/>
      <c r="M49" s="15"/>
      <c r="N49" s="15"/>
      <c r="O49" s="15"/>
      <c r="P49" s="15"/>
      <c r="Q49" s="15"/>
      <c r="R49" s="15"/>
      <c r="S49" s="15"/>
      <c r="T49" s="15"/>
    </row>
    <row r="50" spans="1:20" ht="12.75" customHeight="1">
      <c r="A50" s="2"/>
      <c r="B50" s="15"/>
      <c r="C50" s="15"/>
      <c r="D50" s="15"/>
      <c r="E50" s="15"/>
      <c r="F50" s="15"/>
      <c r="G50" s="15"/>
      <c r="H50" s="15"/>
      <c r="I50" s="15"/>
      <c r="J50" s="15"/>
      <c r="K50" s="15"/>
      <c r="L50" s="15"/>
      <c r="M50" s="15"/>
      <c r="N50" s="15"/>
      <c r="O50" s="15"/>
      <c r="P50" s="15"/>
      <c r="Q50" s="15"/>
      <c r="R50" s="15"/>
      <c r="S50" s="15"/>
      <c r="T50" s="15"/>
    </row>
    <row r="51" spans="1:20" ht="12.75" customHeight="1">
      <c r="A51" s="2"/>
      <c r="B51" s="15"/>
      <c r="C51" s="15"/>
      <c r="D51" s="15"/>
      <c r="E51" s="15"/>
      <c r="F51" s="15"/>
      <c r="G51" s="15"/>
      <c r="H51" s="15"/>
      <c r="I51" s="15"/>
      <c r="J51" s="15"/>
      <c r="K51" s="15"/>
      <c r="L51" s="15"/>
      <c r="M51" s="15"/>
      <c r="N51" s="15"/>
      <c r="O51" s="15"/>
      <c r="P51" s="15"/>
      <c r="Q51" s="15"/>
      <c r="R51" s="15"/>
      <c r="S51" s="15"/>
      <c r="T51" s="15"/>
    </row>
    <row r="52" spans="1:20" ht="12.75" customHeight="1">
      <c r="A52" s="2"/>
      <c r="B52" s="15"/>
      <c r="C52" s="15"/>
      <c r="D52" s="15"/>
      <c r="E52" s="15"/>
      <c r="F52" s="15"/>
      <c r="G52" s="15"/>
      <c r="H52" s="15"/>
      <c r="I52" s="15"/>
      <c r="J52" s="15"/>
      <c r="K52" s="15"/>
      <c r="L52" s="15"/>
      <c r="M52" s="15"/>
      <c r="N52" s="15"/>
      <c r="O52" s="15"/>
      <c r="P52" s="15"/>
      <c r="Q52" s="15"/>
      <c r="R52" s="15"/>
      <c r="S52" s="15"/>
      <c r="T52" s="15"/>
    </row>
    <row r="53" spans="1:20" ht="12.75" customHeight="1">
      <c r="A53" s="2"/>
      <c r="B53" s="15"/>
      <c r="C53" s="15"/>
      <c r="D53" s="15"/>
      <c r="E53" s="15"/>
      <c r="F53" s="15"/>
      <c r="G53" s="15"/>
      <c r="H53" s="15"/>
      <c r="I53" s="15"/>
      <c r="J53" s="15"/>
      <c r="K53" s="15"/>
      <c r="L53" s="15"/>
      <c r="M53" s="15"/>
      <c r="N53" s="15"/>
      <c r="O53" s="15"/>
      <c r="P53" s="15"/>
      <c r="Q53" s="15"/>
      <c r="R53" s="15"/>
      <c r="S53" s="15"/>
      <c r="T53" s="15"/>
    </row>
    <row r="54" spans="1:20" ht="12.75" customHeight="1">
      <c r="A54" s="2"/>
      <c r="B54" s="15"/>
      <c r="C54" s="15"/>
      <c r="D54" s="15"/>
      <c r="E54" s="15"/>
      <c r="F54" s="15"/>
      <c r="G54" s="15"/>
      <c r="H54" s="15"/>
      <c r="I54" s="15"/>
      <c r="J54" s="15"/>
      <c r="K54" s="15"/>
      <c r="L54" s="15"/>
      <c r="M54" s="15"/>
      <c r="N54" s="15"/>
      <c r="O54" s="15"/>
      <c r="P54" s="15"/>
      <c r="Q54" s="15"/>
      <c r="R54" s="15"/>
      <c r="S54" s="15"/>
      <c r="T54" s="15"/>
    </row>
    <row r="55" spans="1:20" ht="12.75" customHeight="1">
      <c r="A55" s="2"/>
      <c r="B55" s="15"/>
      <c r="C55" s="15"/>
      <c r="D55" s="15"/>
      <c r="E55" s="15"/>
      <c r="F55" s="15"/>
      <c r="G55" s="15"/>
      <c r="H55" s="15"/>
      <c r="I55" s="15"/>
      <c r="J55" s="15"/>
      <c r="K55" s="15"/>
      <c r="L55" s="15"/>
      <c r="M55" s="15"/>
      <c r="N55" s="15"/>
      <c r="O55" s="15"/>
      <c r="P55" s="15"/>
      <c r="Q55" s="15"/>
      <c r="R55" s="15"/>
      <c r="S55" s="15"/>
      <c r="T55" s="15"/>
    </row>
    <row r="56" spans="1:20" ht="12.75" customHeight="1">
      <c r="A56" s="2"/>
      <c r="B56" s="15"/>
      <c r="C56" s="15"/>
      <c r="D56" s="15"/>
      <c r="E56" s="15"/>
      <c r="F56" s="15"/>
      <c r="G56" s="15"/>
      <c r="H56" s="15"/>
      <c r="I56" s="15"/>
      <c r="J56" s="15"/>
      <c r="K56" s="15"/>
      <c r="L56" s="15"/>
      <c r="M56" s="15"/>
      <c r="N56" s="15"/>
      <c r="O56" s="15"/>
      <c r="P56" s="15"/>
      <c r="Q56" s="15"/>
      <c r="R56" s="15"/>
      <c r="S56" s="15"/>
      <c r="T56" s="15"/>
    </row>
    <row r="57" spans="1:20" ht="12.75" customHeight="1">
      <c r="A57" s="2"/>
      <c r="B57" s="15"/>
      <c r="C57" s="15"/>
      <c r="D57" s="15"/>
      <c r="E57" s="15"/>
      <c r="F57" s="15"/>
      <c r="G57" s="15"/>
      <c r="H57" s="15"/>
      <c r="I57" s="15"/>
      <c r="J57" s="15"/>
      <c r="K57" s="15"/>
      <c r="L57" s="15"/>
      <c r="M57" s="15"/>
      <c r="N57" s="15"/>
      <c r="O57" s="15"/>
      <c r="P57" s="15"/>
      <c r="Q57" s="15"/>
      <c r="R57" s="15"/>
      <c r="S57" s="15"/>
      <c r="T57" s="15"/>
    </row>
    <row r="58" spans="1:20" ht="12.75" customHeight="1">
      <c r="A58" s="2"/>
      <c r="B58" s="15"/>
      <c r="C58" s="15"/>
      <c r="D58" s="15"/>
      <c r="E58" s="15"/>
      <c r="F58" s="15"/>
      <c r="G58" s="15"/>
      <c r="H58" s="15"/>
      <c r="I58" s="15"/>
      <c r="J58" s="15"/>
      <c r="K58" s="15"/>
      <c r="L58" s="15"/>
      <c r="M58" s="15"/>
      <c r="N58" s="15"/>
      <c r="O58" s="15"/>
      <c r="P58" s="15"/>
      <c r="Q58" s="15"/>
      <c r="R58" s="15"/>
      <c r="S58" s="15"/>
      <c r="T58" s="15"/>
    </row>
    <row r="59" spans="1:20" ht="12.75" customHeight="1">
      <c r="A59" s="2"/>
      <c r="B59" s="15"/>
      <c r="C59" s="15"/>
      <c r="D59" s="15"/>
      <c r="E59" s="15"/>
      <c r="F59" s="15"/>
      <c r="G59" s="15"/>
      <c r="H59" s="15"/>
      <c r="I59" s="15"/>
      <c r="J59" s="15"/>
      <c r="K59" s="15"/>
      <c r="L59" s="15"/>
      <c r="M59" s="15"/>
      <c r="N59" s="15"/>
      <c r="O59" s="15"/>
      <c r="P59" s="15"/>
      <c r="Q59" s="15"/>
      <c r="R59" s="15"/>
      <c r="S59" s="15"/>
      <c r="T59" s="15"/>
    </row>
    <row r="60" spans="1:20" ht="12.75" customHeight="1">
      <c r="A60" s="2"/>
      <c r="B60" s="15"/>
      <c r="C60" s="15"/>
      <c r="D60" s="15"/>
      <c r="E60" s="15"/>
      <c r="F60" s="15"/>
      <c r="G60" s="15"/>
      <c r="H60" s="15"/>
      <c r="I60" s="15"/>
      <c r="J60" s="15"/>
      <c r="K60" s="15"/>
      <c r="L60" s="15"/>
      <c r="M60" s="15"/>
      <c r="N60" s="15"/>
      <c r="O60" s="15"/>
      <c r="P60" s="15"/>
      <c r="Q60" s="15"/>
      <c r="R60" s="15"/>
      <c r="S60" s="15"/>
      <c r="T60" s="15"/>
    </row>
    <row r="61" spans="1:20" ht="12.75" customHeight="1">
      <c r="A61" s="2"/>
      <c r="B61" s="15"/>
      <c r="C61" s="15"/>
      <c r="D61" s="15"/>
      <c r="E61" s="15"/>
      <c r="F61" s="15"/>
      <c r="G61" s="15"/>
      <c r="H61" s="15"/>
      <c r="I61" s="15"/>
      <c r="J61" s="15"/>
      <c r="K61" s="15"/>
      <c r="L61" s="15"/>
      <c r="M61" s="15"/>
      <c r="N61" s="15"/>
      <c r="O61" s="15"/>
      <c r="P61" s="15"/>
      <c r="Q61" s="15"/>
      <c r="R61" s="15"/>
      <c r="S61" s="15"/>
      <c r="T61" s="15"/>
    </row>
    <row r="62" spans="1:20" ht="12.75" customHeight="1">
      <c r="A62" s="2"/>
      <c r="B62" s="15"/>
      <c r="C62" s="15"/>
      <c r="D62" s="15"/>
      <c r="E62" s="15"/>
      <c r="F62" s="15"/>
      <c r="G62" s="15"/>
      <c r="H62" s="15"/>
      <c r="I62" s="15"/>
      <c r="J62" s="15"/>
      <c r="K62" s="15"/>
      <c r="L62" s="15"/>
      <c r="M62" s="15"/>
      <c r="N62" s="15"/>
      <c r="O62" s="15"/>
      <c r="P62" s="15"/>
      <c r="Q62" s="15"/>
      <c r="R62" s="15"/>
      <c r="S62" s="15"/>
      <c r="T62" s="15"/>
    </row>
    <row r="63" spans="1:20" ht="12.75" customHeight="1">
      <c r="A63" s="2"/>
      <c r="B63" s="15"/>
      <c r="C63" s="15"/>
      <c r="D63" s="15"/>
      <c r="E63" s="15"/>
      <c r="F63" s="15"/>
      <c r="G63" s="15"/>
      <c r="H63" s="15"/>
      <c r="I63" s="15"/>
      <c r="J63" s="15"/>
      <c r="K63" s="15"/>
      <c r="L63" s="15"/>
      <c r="M63" s="15"/>
      <c r="N63" s="15"/>
      <c r="O63" s="15"/>
      <c r="P63" s="15"/>
      <c r="Q63" s="15"/>
      <c r="R63" s="15"/>
      <c r="S63" s="15"/>
      <c r="T63" s="15"/>
    </row>
    <row r="64" spans="1:20" ht="12.75" customHeight="1">
      <c r="A64" s="2"/>
      <c r="B64" s="15"/>
      <c r="C64" s="15"/>
      <c r="D64" s="15"/>
      <c r="E64" s="15"/>
      <c r="F64" s="15"/>
      <c r="G64" s="15"/>
      <c r="H64" s="15"/>
      <c r="I64" s="15"/>
      <c r="J64" s="15"/>
      <c r="K64" s="15"/>
      <c r="L64" s="15"/>
      <c r="M64" s="15"/>
      <c r="N64" s="15"/>
      <c r="O64" s="15"/>
      <c r="P64" s="15"/>
      <c r="Q64" s="15"/>
      <c r="R64" s="15"/>
      <c r="S64" s="15"/>
      <c r="T64" s="15"/>
    </row>
    <row r="65" spans="1:20" ht="12.75" customHeight="1">
      <c r="A65" s="2"/>
      <c r="B65" s="15"/>
      <c r="C65" s="15"/>
      <c r="D65" s="15"/>
      <c r="E65" s="15"/>
      <c r="F65" s="15"/>
      <c r="G65" s="15"/>
      <c r="H65" s="15"/>
      <c r="I65" s="15"/>
      <c r="J65" s="15"/>
      <c r="K65" s="15"/>
      <c r="L65" s="15"/>
      <c r="M65" s="15"/>
      <c r="N65" s="15"/>
      <c r="O65" s="15"/>
      <c r="P65" s="15"/>
      <c r="Q65" s="15"/>
      <c r="R65" s="15"/>
      <c r="S65" s="15"/>
      <c r="T65" s="15"/>
    </row>
    <row r="66" spans="1:20" ht="12.75" customHeight="1">
      <c r="A66" s="2"/>
      <c r="B66" s="15"/>
      <c r="C66" s="15"/>
      <c r="D66" s="15"/>
      <c r="E66" s="15"/>
      <c r="F66" s="15"/>
      <c r="G66" s="15"/>
      <c r="H66" s="15"/>
      <c r="I66" s="15"/>
      <c r="J66" s="15"/>
      <c r="K66" s="15"/>
      <c r="L66" s="15"/>
      <c r="M66" s="15"/>
      <c r="N66" s="15"/>
      <c r="O66" s="15"/>
      <c r="P66" s="15"/>
      <c r="Q66" s="15"/>
      <c r="R66" s="15"/>
      <c r="S66" s="15"/>
      <c r="T66" s="15"/>
    </row>
    <row r="67" spans="1:20" ht="12.75" customHeight="1">
      <c r="A67" s="2"/>
      <c r="B67" s="15"/>
      <c r="C67" s="15"/>
      <c r="D67" s="15"/>
      <c r="E67" s="15"/>
      <c r="F67" s="15"/>
      <c r="G67" s="15"/>
      <c r="H67" s="15"/>
      <c r="I67" s="15"/>
      <c r="J67" s="15"/>
      <c r="K67" s="15"/>
      <c r="L67" s="15"/>
      <c r="M67" s="15"/>
      <c r="N67" s="15"/>
      <c r="O67" s="15"/>
      <c r="P67" s="15"/>
      <c r="Q67" s="15"/>
      <c r="R67" s="15"/>
      <c r="S67" s="15"/>
      <c r="T67" s="15"/>
    </row>
    <row r="68" spans="1:20" ht="12.75" customHeight="1">
      <c r="A68" s="2"/>
      <c r="B68" s="15"/>
      <c r="C68" s="15"/>
      <c r="D68" s="15"/>
      <c r="E68" s="15"/>
      <c r="F68" s="15"/>
      <c r="G68" s="15"/>
      <c r="H68" s="15"/>
      <c r="I68" s="15"/>
      <c r="J68" s="15"/>
      <c r="K68" s="15"/>
      <c r="L68" s="15"/>
      <c r="M68" s="15"/>
      <c r="N68" s="15"/>
      <c r="O68" s="15"/>
      <c r="P68" s="15"/>
      <c r="Q68" s="15"/>
      <c r="R68" s="15"/>
      <c r="S68" s="15"/>
      <c r="T68" s="15"/>
    </row>
    <row r="69" spans="1:20" ht="12.75" customHeight="1">
      <c r="A69" s="2"/>
      <c r="B69" s="15"/>
      <c r="C69" s="15"/>
      <c r="D69" s="15"/>
      <c r="E69" s="15"/>
      <c r="F69" s="15"/>
      <c r="G69" s="15"/>
      <c r="H69" s="15"/>
      <c r="I69" s="15"/>
      <c r="J69" s="15"/>
      <c r="K69" s="15"/>
      <c r="L69" s="15"/>
      <c r="M69" s="15"/>
      <c r="N69" s="15"/>
      <c r="O69" s="15"/>
      <c r="P69" s="15"/>
      <c r="Q69" s="15"/>
      <c r="R69" s="15"/>
      <c r="S69" s="15"/>
      <c r="T69" s="15"/>
    </row>
    <row r="70" spans="1:20" ht="12.75" customHeight="1">
      <c r="A70" s="2"/>
      <c r="B70" s="15"/>
      <c r="C70" s="15"/>
      <c r="D70" s="15"/>
      <c r="E70" s="15"/>
      <c r="F70" s="15"/>
      <c r="G70" s="15"/>
      <c r="H70" s="15"/>
      <c r="I70" s="15"/>
      <c r="J70" s="15"/>
      <c r="K70" s="15"/>
      <c r="L70" s="15"/>
      <c r="M70" s="15"/>
      <c r="N70" s="15"/>
      <c r="O70" s="15"/>
      <c r="P70" s="15"/>
      <c r="Q70" s="15"/>
      <c r="R70" s="15"/>
      <c r="S70" s="15"/>
      <c r="T70" s="15"/>
    </row>
    <row r="71" spans="1:20" ht="12.75" customHeight="1">
      <c r="A71" s="2"/>
      <c r="B71" s="15"/>
      <c r="C71" s="15"/>
      <c r="D71" s="15"/>
      <c r="E71" s="15"/>
      <c r="F71" s="15"/>
      <c r="G71" s="15"/>
      <c r="H71" s="15"/>
      <c r="I71" s="15"/>
      <c r="J71" s="15"/>
      <c r="K71" s="15"/>
      <c r="L71" s="15"/>
      <c r="M71" s="15"/>
      <c r="N71" s="15"/>
      <c r="O71" s="15"/>
      <c r="P71" s="15"/>
      <c r="Q71" s="15"/>
      <c r="R71" s="15"/>
      <c r="S71" s="15"/>
      <c r="T71" s="15"/>
    </row>
    <row r="72" spans="1:20" ht="12.75" customHeight="1">
      <c r="A72" s="2"/>
      <c r="B72" s="15"/>
      <c r="C72" s="15"/>
      <c r="D72" s="15"/>
      <c r="E72" s="15"/>
      <c r="F72" s="15"/>
      <c r="G72" s="15"/>
      <c r="H72" s="15"/>
      <c r="I72" s="15"/>
      <c r="J72" s="15"/>
      <c r="K72" s="15"/>
      <c r="L72" s="15"/>
      <c r="M72" s="15"/>
      <c r="N72" s="15"/>
      <c r="O72" s="15"/>
      <c r="P72" s="15"/>
      <c r="Q72" s="15"/>
      <c r="R72" s="15"/>
      <c r="S72" s="15"/>
      <c r="T72" s="15"/>
    </row>
    <row r="73" spans="1:20" ht="12.75" customHeight="1">
      <c r="A73" s="2"/>
      <c r="B73" s="15"/>
      <c r="C73" s="15"/>
      <c r="D73" s="15"/>
      <c r="E73" s="15"/>
      <c r="F73" s="15"/>
      <c r="G73" s="15"/>
      <c r="H73" s="15"/>
      <c r="I73" s="15"/>
      <c r="J73" s="15"/>
      <c r="K73" s="15"/>
      <c r="L73" s="15"/>
      <c r="M73" s="15"/>
      <c r="N73" s="15"/>
      <c r="O73" s="15"/>
      <c r="P73" s="15"/>
      <c r="Q73" s="15"/>
      <c r="R73" s="15"/>
      <c r="S73" s="15"/>
      <c r="T73" s="15"/>
    </row>
    <row r="74" spans="1:20" ht="12.75" customHeight="1">
      <c r="A74" s="2"/>
      <c r="B74" s="15"/>
      <c r="C74" s="15"/>
      <c r="D74" s="15"/>
      <c r="E74" s="15"/>
      <c r="F74" s="15"/>
      <c r="G74" s="15"/>
      <c r="H74" s="15"/>
      <c r="I74" s="15"/>
      <c r="J74" s="15"/>
      <c r="K74" s="15"/>
      <c r="L74" s="15"/>
      <c r="M74" s="15"/>
      <c r="N74" s="15"/>
      <c r="O74" s="15"/>
      <c r="P74" s="15"/>
      <c r="Q74" s="15"/>
      <c r="R74" s="15"/>
      <c r="S74" s="15"/>
      <c r="T74" s="15"/>
    </row>
    <row r="75" spans="1:20" ht="12.75" customHeight="1">
      <c r="A75" s="2"/>
      <c r="B75" s="15"/>
      <c r="C75" s="15"/>
      <c r="D75" s="15"/>
      <c r="E75" s="15"/>
      <c r="F75" s="15"/>
      <c r="G75" s="15"/>
      <c r="H75" s="15"/>
      <c r="I75" s="15"/>
      <c r="J75" s="15"/>
      <c r="K75" s="15"/>
      <c r="L75" s="15"/>
      <c r="M75" s="15"/>
      <c r="N75" s="15"/>
      <c r="O75" s="15"/>
      <c r="P75" s="15"/>
      <c r="Q75" s="15"/>
      <c r="R75" s="15"/>
      <c r="S75" s="15"/>
      <c r="T75" s="15"/>
    </row>
    <row r="76" spans="1:20" ht="12.75" customHeight="1">
      <c r="A76" s="2"/>
      <c r="B76" s="15"/>
      <c r="C76" s="15"/>
      <c r="D76" s="15"/>
      <c r="E76" s="15"/>
      <c r="F76" s="15"/>
      <c r="G76" s="15"/>
      <c r="H76" s="15"/>
      <c r="I76" s="15"/>
      <c r="J76" s="15"/>
      <c r="K76" s="15"/>
      <c r="L76" s="15"/>
      <c r="M76" s="15"/>
      <c r="N76" s="15"/>
      <c r="O76" s="15"/>
      <c r="P76" s="15"/>
      <c r="Q76" s="15"/>
      <c r="R76" s="15"/>
      <c r="S76" s="15"/>
      <c r="T76" s="15"/>
    </row>
    <row r="77" spans="1:20" ht="12.75" customHeight="1">
      <c r="A77" s="2"/>
      <c r="B77" s="15"/>
      <c r="C77" s="15"/>
      <c r="D77" s="15"/>
      <c r="E77" s="15"/>
      <c r="F77" s="15"/>
      <c r="G77" s="15"/>
      <c r="H77" s="15"/>
      <c r="I77" s="15"/>
      <c r="J77" s="15"/>
      <c r="K77" s="15"/>
      <c r="L77" s="15"/>
      <c r="M77" s="15"/>
      <c r="N77" s="15"/>
      <c r="O77" s="15"/>
      <c r="P77" s="15"/>
      <c r="Q77" s="15"/>
      <c r="R77" s="15"/>
      <c r="S77" s="15"/>
      <c r="T77" s="15"/>
    </row>
    <row r="78" spans="1:20" ht="12.75" customHeight="1">
      <c r="A78" s="2"/>
      <c r="B78" s="15"/>
      <c r="C78" s="15"/>
      <c r="D78" s="15"/>
      <c r="E78" s="15"/>
      <c r="F78" s="15"/>
      <c r="G78" s="15"/>
      <c r="H78" s="15"/>
      <c r="I78" s="15"/>
      <c r="J78" s="15"/>
      <c r="K78" s="15"/>
      <c r="L78" s="15"/>
      <c r="M78" s="15"/>
      <c r="N78" s="15"/>
      <c r="O78" s="15"/>
      <c r="P78" s="15"/>
      <c r="Q78" s="15"/>
      <c r="R78" s="15"/>
      <c r="S78" s="15"/>
      <c r="T78" s="15"/>
    </row>
    <row r="79" spans="1:20" ht="12.75" customHeight="1">
      <c r="A79" s="2"/>
      <c r="B79" s="15"/>
      <c r="C79" s="15"/>
      <c r="D79" s="15"/>
      <c r="E79" s="15"/>
      <c r="F79" s="15"/>
      <c r="G79" s="15"/>
      <c r="H79" s="15"/>
      <c r="I79" s="15"/>
      <c r="J79" s="15"/>
      <c r="K79" s="15"/>
      <c r="L79" s="15"/>
      <c r="M79" s="15"/>
      <c r="N79" s="15"/>
      <c r="O79" s="15"/>
      <c r="P79" s="15"/>
      <c r="Q79" s="15"/>
      <c r="R79" s="15"/>
      <c r="S79" s="15"/>
      <c r="T79" s="15"/>
    </row>
    <row r="80" spans="1:20" ht="12.75" customHeight="1">
      <c r="A80" s="2"/>
      <c r="B80" s="15"/>
      <c r="C80" s="15"/>
      <c r="D80" s="15"/>
      <c r="E80" s="15"/>
      <c r="F80" s="15"/>
      <c r="G80" s="15"/>
      <c r="H80" s="15"/>
      <c r="I80" s="15"/>
      <c r="J80" s="15"/>
      <c r="K80" s="15"/>
      <c r="L80" s="15"/>
      <c r="M80" s="15"/>
      <c r="N80" s="15"/>
      <c r="O80" s="15"/>
      <c r="P80" s="15"/>
      <c r="Q80" s="15"/>
      <c r="R80" s="15"/>
      <c r="S80" s="15"/>
      <c r="T80" s="15"/>
    </row>
    <row r="81" spans="1:20" ht="12.75" customHeight="1">
      <c r="A81" s="2"/>
      <c r="B81" s="15"/>
      <c r="C81" s="15"/>
      <c r="D81" s="15"/>
      <c r="E81" s="15"/>
      <c r="F81" s="15"/>
      <c r="G81" s="15"/>
      <c r="H81" s="15"/>
      <c r="I81" s="15"/>
      <c r="J81" s="15"/>
      <c r="K81" s="15"/>
      <c r="L81" s="15"/>
      <c r="M81" s="15"/>
      <c r="N81" s="15"/>
      <c r="O81" s="15"/>
      <c r="P81" s="15"/>
      <c r="Q81" s="15"/>
      <c r="R81" s="15"/>
      <c r="S81" s="15"/>
      <c r="T81" s="15"/>
    </row>
    <row r="82" spans="1:20" ht="12.75" customHeight="1">
      <c r="A82" s="2"/>
      <c r="B82" s="15"/>
      <c r="C82" s="15"/>
      <c r="D82" s="15"/>
      <c r="E82" s="15"/>
      <c r="F82" s="15"/>
      <c r="G82" s="15"/>
      <c r="H82" s="15"/>
      <c r="I82" s="15"/>
      <c r="J82" s="15"/>
      <c r="K82" s="15"/>
      <c r="L82" s="15"/>
      <c r="M82" s="15"/>
      <c r="N82" s="15"/>
      <c r="O82" s="15"/>
      <c r="P82" s="15"/>
      <c r="Q82" s="15"/>
      <c r="R82" s="15"/>
      <c r="S82" s="15"/>
      <c r="T82" s="15"/>
    </row>
    <row r="83" spans="1:20" ht="12.75" customHeight="1">
      <c r="A83" s="2"/>
      <c r="B83" s="15"/>
      <c r="C83" s="15"/>
      <c r="D83" s="15"/>
      <c r="E83" s="15"/>
      <c r="F83" s="15"/>
      <c r="G83" s="15"/>
      <c r="H83" s="15"/>
      <c r="I83" s="15"/>
      <c r="J83" s="15"/>
      <c r="K83" s="15"/>
      <c r="L83" s="15"/>
      <c r="M83" s="15"/>
      <c r="N83" s="15"/>
      <c r="O83" s="15"/>
      <c r="P83" s="15"/>
      <c r="Q83" s="15"/>
      <c r="R83" s="15"/>
      <c r="S83" s="15"/>
      <c r="T83" s="15"/>
    </row>
    <row r="84" spans="1:20" ht="12.75" customHeight="1">
      <c r="A84" s="2"/>
      <c r="B84" s="15"/>
      <c r="C84" s="15"/>
      <c r="D84" s="15"/>
      <c r="E84" s="15"/>
      <c r="F84" s="15"/>
      <c r="G84" s="15"/>
      <c r="H84" s="15"/>
      <c r="I84" s="15"/>
      <c r="J84" s="15"/>
      <c r="K84" s="15"/>
      <c r="L84" s="15"/>
      <c r="M84" s="15"/>
      <c r="N84" s="15"/>
      <c r="O84" s="15"/>
      <c r="P84" s="15"/>
      <c r="Q84" s="15"/>
      <c r="R84" s="15"/>
      <c r="S84" s="15"/>
      <c r="T84" s="15"/>
    </row>
    <row r="85" spans="1:20" ht="12.75" customHeight="1">
      <c r="A85" s="2"/>
      <c r="B85" s="15"/>
      <c r="C85" s="15"/>
      <c r="D85" s="15"/>
      <c r="E85" s="15"/>
      <c r="F85" s="15"/>
      <c r="G85" s="15"/>
      <c r="H85" s="15"/>
      <c r="I85" s="15"/>
      <c r="J85" s="15"/>
      <c r="K85" s="15"/>
      <c r="L85" s="15"/>
      <c r="M85" s="15"/>
      <c r="N85" s="15"/>
      <c r="O85" s="15"/>
      <c r="P85" s="15"/>
      <c r="Q85" s="15"/>
      <c r="R85" s="15"/>
      <c r="S85" s="15"/>
      <c r="T85" s="15"/>
    </row>
    <row r="86" spans="1:20" ht="12.75" customHeight="1">
      <c r="A86" s="2"/>
      <c r="B86" s="15"/>
      <c r="C86" s="15"/>
      <c r="D86" s="15"/>
      <c r="E86" s="15"/>
      <c r="F86" s="15"/>
      <c r="G86" s="15"/>
      <c r="H86" s="15"/>
      <c r="I86" s="15"/>
      <c r="J86" s="15"/>
      <c r="K86" s="15"/>
      <c r="L86" s="15"/>
      <c r="M86" s="15"/>
      <c r="N86" s="15"/>
      <c r="O86" s="15"/>
      <c r="P86" s="15"/>
      <c r="Q86" s="15"/>
      <c r="R86" s="15"/>
      <c r="S86" s="15"/>
      <c r="T86" s="15"/>
    </row>
    <row r="87" spans="1:20" ht="12.75" customHeight="1">
      <c r="A87" s="2"/>
      <c r="B87" s="15"/>
      <c r="C87" s="15"/>
      <c r="D87" s="15"/>
      <c r="E87" s="15"/>
      <c r="F87" s="15"/>
      <c r="G87" s="15"/>
      <c r="H87" s="15"/>
      <c r="I87" s="15"/>
      <c r="J87" s="15"/>
      <c r="K87" s="15"/>
      <c r="L87" s="15"/>
      <c r="M87" s="15"/>
      <c r="N87" s="15"/>
      <c r="O87" s="15"/>
      <c r="P87" s="15"/>
      <c r="Q87" s="15"/>
      <c r="R87" s="15"/>
      <c r="S87" s="15"/>
      <c r="T87" s="15"/>
    </row>
    <row r="88" spans="1:20" ht="12.75" customHeight="1">
      <c r="A88" s="2"/>
      <c r="B88" s="15"/>
      <c r="C88" s="15"/>
      <c r="D88" s="15"/>
      <c r="E88" s="15"/>
      <c r="F88" s="15"/>
      <c r="G88" s="15"/>
      <c r="H88" s="15"/>
      <c r="I88" s="15"/>
      <c r="J88" s="15"/>
      <c r="K88" s="15"/>
      <c r="L88" s="15"/>
      <c r="M88" s="15"/>
      <c r="N88" s="15"/>
      <c r="O88" s="15"/>
      <c r="P88" s="15"/>
      <c r="Q88" s="15"/>
      <c r="R88" s="15"/>
      <c r="S88" s="15"/>
      <c r="T88" s="15"/>
    </row>
    <row r="89" spans="1:20" ht="12.75" customHeight="1">
      <c r="A89" s="2"/>
      <c r="B89" s="15"/>
      <c r="C89" s="15"/>
      <c r="D89" s="15"/>
      <c r="E89" s="15"/>
      <c r="F89" s="15"/>
      <c r="G89" s="15"/>
      <c r="H89" s="15"/>
      <c r="I89" s="15"/>
      <c r="J89" s="15"/>
      <c r="K89" s="15"/>
      <c r="L89" s="15"/>
      <c r="M89" s="15"/>
      <c r="N89" s="15"/>
      <c r="O89" s="15"/>
      <c r="P89" s="15"/>
      <c r="Q89" s="15"/>
      <c r="R89" s="15"/>
      <c r="S89" s="15"/>
      <c r="T89" s="15"/>
    </row>
    <row r="90" spans="1:20" ht="12.75" customHeight="1">
      <c r="A90" s="2"/>
      <c r="B90" s="15"/>
      <c r="C90" s="15"/>
      <c r="D90" s="15"/>
      <c r="E90" s="15"/>
      <c r="F90" s="15"/>
      <c r="G90" s="15"/>
      <c r="H90" s="15"/>
      <c r="I90" s="15"/>
      <c r="J90" s="15"/>
      <c r="K90" s="15"/>
      <c r="L90" s="15"/>
      <c r="M90" s="15"/>
      <c r="N90" s="15"/>
      <c r="O90" s="15"/>
      <c r="P90" s="15"/>
      <c r="Q90" s="15"/>
      <c r="R90" s="15"/>
      <c r="S90" s="15"/>
      <c r="T90" s="15"/>
    </row>
    <row r="91" spans="1:20" ht="12.75" customHeight="1">
      <c r="A91" s="2"/>
      <c r="B91" s="15"/>
      <c r="C91" s="15"/>
      <c r="D91" s="15"/>
      <c r="E91" s="15"/>
      <c r="F91" s="15"/>
      <c r="G91" s="15"/>
      <c r="H91" s="15"/>
      <c r="I91" s="15"/>
      <c r="J91" s="15"/>
      <c r="K91" s="15"/>
      <c r="L91" s="15"/>
      <c r="M91" s="15"/>
      <c r="N91" s="15"/>
      <c r="O91" s="15"/>
      <c r="P91" s="15"/>
      <c r="Q91" s="15"/>
      <c r="R91" s="15"/>
      <c r="S91" s="15"/>
      <c r="T91" s="15"/>
    </row>
    <row r="92" spans="1:20" ht="12.75" customHeight="1">
      <c r="A92" s="2"/>
      <c r="B92" s="15"/>
      <c r="C92" s="15"/>
      <c r="D92" s="15"/>
      <c r="E92" s="15"/>
      <c r="F92" s="15"/>
      <c r="G92" s="15"/>
      <c r="H92" s="15"/>
      <c r="I92" s="15"/>
      <c r="J92" s="15"/>
      <c r="K92" s="15"/>
      <c r="L92" s="15"/>
      <c r="M92" s="15"/>
      <c r="N92" s="15"/>
      <c r="O92" s="15"/>
      <c r="P92" s="15"/>
      <c r="Q92" s="15"/>
      <c r="R92" s="15"/>
      <c r="S92" s="15"/>
      <c r="T92" s="15"/>
    </row>
    <row r="93" spans="1:20" ht="12.75" customHeight="1">
      <c r="A93" s="2"/>
      <c r="B93" s="15"/>
      <c r="C93" s="15"/>
      <c r="D93" s="15"/>
      <c r="E93" s="15"/>
      <c r="F93" s="15"/>
      <c r="G93" s="15"/>
      <c r="H93" s="15"/>
      <c r="I93" s="15"/>
      <c r="J93" s="15"/>
      <c r="K93" s="15"/>
      <c r="L93" s="15"/>
      <c r="M93" s="15"/>
      <c r="N93" s="15"/>
      <c r="O93" s="15"/>
      <c r="P93" s="15"/>
      <c r="Q93" s="15"/>
      <c r="R93" s="15"/>
      <c r="S93" s="15"/>
      <c r="T93" s="15"/>
    </row>
    <row r="94" spans="1:20" ht="12.75" customHeight="1">
      <c r="A94" s="2"/>
      <c r="B94" s="15"/>
      <c r="C94" s="15"/>
      <c r="D94" s="15"/>
      <c r="E94" s="15"/>
      <c r="F94" s="15"/>
      <c r="G94" s="15"/>
      <c r="H94" s="15"/>
      <c r="I94" s="15"/>
      <c r="J94" s="15"/>
      <c r="K94" s="15"/>
      <c r="L94" s="15"/>
      <c r="M94" s="15"/>
      <c r="N94" s="15"/>
      <c r="O94" s="15"/>
      <c r="P94" s="15"/>
      <c r="Q94" s="15"/>
      <c r="R94" s="15"/>
      <c r="S94" s="15"/>
      <c r="T94" s="15"/>
    </row>
    <row r="95" spans="1:20" ht="12.75" customHeight="1">
      <c r="A95" s="2"/>
      <c r="B95" s="15"/>
      <c r="C95" s="15"/>
      <c r="D95" s="15"/>
      <c r="E95" s="15"/>
      <c r="F95" s="15"/>
      <c r="G95" s="15"/>
      <c r="H95" s="15"/>
      <c r="I95" s="15"/>
      <c r="J95" s="15"/>
      <c r="K95" s="15"/>
      <c r="L95" s="15"/>
      <c r="M95" s="15"/>
      <c r="N95" s="15"/>
      <c r="O95" s="15"/>
      <c r="P95" s="15"/>
      <c r="Q95" s="15"/>
      <c r="R95" s="15"/>
      <c r="S95" s="15"/>
      <c r="T95" s="15"/>
    </row>
    <row r="96" spans="1:20" ht="12.75" customHeight="1">
      <c r="A96" s="2"/>
      <c r="B96" s="15"/>
      <c r="C96" s="15"/>
      <c r="D96" s="15"/>
      <c r="E96" s="15"/>
      <c r="F96" s="15"/>
      <c r="G96" s="15"/>
      <c r="H96" s="15"/>
      <c r="I96" s="15"/>
      <c r="J96" s="15"/>
      <c r="K96" s="15"/>
      <c r="L96" s="15"/>
      <c r="M96" s="15"/>
      <c r="N96" s="15"/>
      <c r="O96" s="15"/>
      <c r="P96" s="15"/>
      <c r="Q96" s="15"/>
      <c r="R96" s="15"/>
      <c r="S96" s="15"/>
      <c r="T96" s="15"/>
    </row>
    <row r="97" spans="1:20" ht="12.75" customHeight="1">
      <c r="A97" s="2"/>
      <c r="B97" s="15"/>
      <c r="C97" s="15"/>
      <c r="D97" s="15"/>
      <c r="E97" s="15"/>
      <c r="F97" s="15"/>
      <c r="G97" s="15"/>
      <c r="H97" s="15"/>
      <c r="I97" s="15"/>
      <c r="J97" s="15"/>
      <c r="K97" s="15"/>
      <c r="L97" s="15"/>
      <c r="M97" s="15"/>
      <c r="N97" s="15"/>
      <c r="O97" s="15"/>
      <c r="P97" s="15"/>
      <c r="Q97" s="15"/>
      <c r="R97" s="15"/>
      <c r="S97" s="15"/>
      <c r="T97" s="15"/>
    </row>
    <row r="98" spans="1:20" ht="12.75" customHeight="1">
      <c r="A98" s="2"/>
      <c r="B98" s="15"/>
      <c r="C98" s="15"/>
      <c r="D98" s="15"/>
      <c r="E98" s="15"/>
      <c r="F98" s="15"/>
      <c r="G98" s="15"/>
      <c r="H98" s="15"/>
      <c r="I98" s="15"/>
      <c r="J98" s="15"/>
      <c r="K98" s="15"/>
      <c r="L98" s="15"/>
      <c r="M98" s="15"/>
      <c r="N98" s="15"/>
      <c r="O98" s="15"/>
      <c r="P98" s="15"/>
      <c r="Q98" s="15"/>
      <c r="R98" s="15"/>
      <c r="S98" s="15"/>
      <c r="T98" s="15"/>
    </row>
    <row r="99" spans="1:20" ht="12.75" customHeight="1">
      <c r="A99" s="2"/>
      <c r="B99" s="15"/>
      <c r="C99" s="15"/>
      <c r="D99" s="15"/>
      <c r="E99" s="15"/>
      <c r="F99" s="15"/>
      <c r="G99" s="15"/>
      <c r="H99" s="15"/>
      <c r="I99" s="15"/>
      <c r="J99" s="15"/>
      <c r="K99" s="15"/>
      <c r="L99" s="15"/>
      <c r="M99" s="15"/>
      <c r="N99" s="15"/>
      <c r="O99" s="15"/>
      <c r="P99" s="15"/>
      <c r="Q99" s="15"/>
      <c r="R99" s="15"/>
      <c r="S99" s="15"/>
      <c r="T99" s="15"/>
    </row>
    <row r="100" spans="1:20" ht="12.75" customHeight="1">
      <c r="A100" s="2"/>
      <c r="B100" s="15"/>
      <c r="C100" s="15"/>
      <c r="D100" s="15"/>
      <c r="E100" s="15"/>
      <c r="F100" s="15"/>
      <c r="G100" s="15"/>
      <c r="H100" s="15"/>
      <c r="I100" s="15"/>
      <c r="J100" s="15"/>
      <c r="K100" s="15"/>
      <c r="L100" s="15"/>
      <c r="M100" s="15"/>
      <c r="N100" s="15"/>
      <c r="O100" s="15"/>
      <c r="P100" s="15"/>
      <c r="Q100" s="15"/>
      <c r="R100" s="15"/>
      <c r="S100" s="15"/>
      <c r="T100" s="15"/>
    </row>
  </sheetData>
  <customSheetViews>
    <customSheetView guid="{A45F4936-8B34-4DF6-9C47-A3654D5955C1}">
      <pageMargins left="0.75" right="0.75" top="1" bottom="1" header="0.5" footer="0.5"/>
      <pageSetup paperSize="9" scale="0" firstPageNumber="0" fitToWidth="0" fitToHeight="0" orientation="portrait" horizontalDpi="300" verticalDpi="300"/>
      <headerFooter alignWithMargins="0"/>
    </customSheetView>
  </customSheetViews>
  <phoneticPr fontId="4" type="noConversion"/>
  <pageMargins left="0.75" right="0.75" top="1" bottom="1" header="0.5" footer="0.5"/>
  <pageSetup paperSize="9" scale="0" firstPageNumber="0" fitToWidth="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 new </vt: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kaidala</dc:creator>
  <cp:lastModifiedBy>Michelle St. James</cp:lastModifiedBy>
  <cp:lastPrinted>2015-06-30T18:13:42Z</cp:lastPrinted>
  <dcterms:created xsi:type="dcterms:W3CDTF">2009-06-12T18:05:31Z</dcterms:created>
  <dcterms:modified xsi:type="dcterms:W3CDTF">2023-11-03T19:39:15Z</dcterms:modified>
</cp:coreProperties>
</file>